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7365" firstSheet="2" activeTab="9"/>
  </bookViews>
  <sheets>
    <sheet name="LADY15plus" sheetId="13" r:id="rId1"/>
    <sheet name="PITBIKE" sheetId="12" r:id="rId2"/>
    <sheet name="HISTORIK" sheetId="11" r:id="rId3"/>
    <sheet name="LADY15" sheetId="10" r:id="rId4"/>
    <sheet name="LADY PROFI" sheetId="9" r:id="rId5"/>
    <sheet name="65" sheetId="14" r:id="rId6"/>
    <sheet name="AMATER" sheetId="1" r:id="rId7"/>
    <sheet name="HOBBY" sheetId="2" r:id="rId8"/>
    <sheet name="DORAST" sheetId="3" r:id="rId9"/>
    <sheet name="VETERÁN" sheetId="4" r:id="rId10"/>
    <sheet name="ELIT" sheetId="5" r:id="rId11"/>
    <sheet name="JUNIOR" sheetId="6" r:id="rId12"/>
    <sheet name="PROFI" sheetId="8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4" l="1"/>
  <c r="A6" i="4"/>
  <c r="A8" i="4"/>
  <c r="A10" i="4"/>
  <c r="A11" i="4"/>
  <c r="A12" i="4"/>
  <c r="A16" i="4"/>
  <c r="A14" i="4"/>
  <c r="A17" i="4"/>
  <c r="A15" i="4"/>
  <c r="A18" i="4"/>
  <c r="A9" i="4"/>
  <c r="A19" i="4"/>
  <c r="A20" i="4"/>
  <c r="A21" i="4"/>
  <c r="A13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5" i="4"/>
  <c r="A36" i="4"/>
  <c r="A6" i="6"/>
  <c r="A7" i="6"/>
  <c r="A8" i="6"/>
  <c r="A9" i="6"/>
  <c r="A10" i="6"/>
  <c r="A5" i="6"/>
  <c r="A11" i="6"/>
  <c r="A12" i="6"/>
  <c r="A13" i="6"/>
  <c r="A14" i="6"/>
  <c r="A15" i="6"/>
  <c r="A5" i="5"/>
  <c r="A6" i="5"/>
  <c r="A7" i="5"/>
  <c r="A8" i="5"/>
  <c r="A9" i="5"/>
  <c r="A10" i="5"/>
  <c r="A12" i="5"/>
  <c r="A13" i="5"/>
  <c r="A14" i="5"/>
  <c r="A15" i="5"/>
  <c r="A16" i="5"/>
  <c r="A17" i="5"/>
  <c r="A18" i="5"/>
  <c r="A19" i="5"/>
  <c r="A21" i="5"/>
  <c r="A22" i="5"/>
  <c r="A23" i="5"/>
  <c r="A24" i="5"/>
  <c r="A11" i="5"/>
  <c r="A20" i="5"/>
  <c r="A13" i="1"/>
  <c r="A5" i="1"/>
  <c r="A7" i="1"/>
  <c r="A8" i="1"/>
  <c r="A6" i="1"/>
  <c r="A9" i="1"/>
  <c r="A10" i="1"/>
  <c r="A11" i="1"/>
  <c r="A15" i="1"/>
  <c r="A16" i="1"/>
  <c r="A18" i="1"/>
  <c r="A19" i="1"/>
  <c r="A21" i="1"/>
  <c r="A17" i="1"/>
  <c r="A12" i="1"/>
  <c r="A14" i="1"/>
  <c r="A23" i="1"/>
  <c r="A24" i="1"/>
  <c r="A26" i="1"/>
  <c r="A29" i="1"/>
  <c r="A31" i="1"/>
  <c r="A33" i="1"/>
  <c r="A34" i="1"/>
  <c r="A35" i="1"/>
  <c r="A37" i="1"/>
  <c r="A38" i="1"/>
  <c r="A39" i="1"/>
  <c r="A40" i="1"/>
  <c r="A30" i="1"/>
  <c r="A27" i="1"/>
  <c r="A43" i="1"/>
  <c r="A44" i="1"/>
  <c r="A46" i="1"/>
  <c r="A49" i="1"/>
  <c r="A50" i="1"/>
  <c r="A51" i="1"/>
  <c r="A52" i="1"/>
  <c r="A53" i="1"/>
  <c r="A42" i="1"/>
  <c r="A28" i="1"/>
  <c r="A55" i="1"/>
  <c r="A48" i="1"/>
  <c r="A54" i="1"/>
  <c r="A56" i="1"/>
  <c r="A57" i="1"/>
  <c r="A58" i="1"/>
  <c r="A60" i="1"/>
  <c r="A61" i="1"/>
  <c r="A63" i="1"/>
  <c r="A64" i="1"/>
  <c r="A65" i="1"/>
  <c r="A66" i="1"/>
  <c r="A67" i="1"/>
  <c r="A68" i="1"/>
  <c r="A69" i="1"/>
  <c r="A70" i="1"/>
  <c r="A71" i="1"/>
  <c r="A62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22" i="1"/>
  <c r="A41" i="1"/>
  <c r="A45" i="1"/>
  <c r="A25" i="1"/>
  <c r="A32" i="1"/>
  <c r="A20" i="1"/>
  <c r="A47" i="1"/>
  <c r="A59" i="1"/>
  <c r="A36" i="1"/>
  <c r="A5" i="3" l="1"/>
  <c r="A6" i="3"/>
  <c r="A9" i="3"/>
  <c r="A7" i="3"/>
  <c r="A8" i="3"/>
  <c r="A5" i="12"/>
  <c r="A7" i="12"/>
  <c r="A8" i="12"/>
  <c r="A6" i="12"/>
  <c r="A15" i="2"/>
  <c r="A10" i="2"/>
  <c r="A8" i="2"/>
  <c r="A9" i="2"/>
  <c r="A17" i="2"/>
  <c r="A14" i="2"/>
  <c r="A12" i="2"/>
  <c r="A18" i="2"/>
  <c r="A19" i="2"/>
  <c r="A20" i="2"/>
  <c r="A11" i="2"/>
  <c r="A21" i="2"/>
  <c r="A13" i="2"/>
  <c r="A24" i="2"/>
  <c r="A25" i="2"/>
  <c r="A26" i="2"/>
  <c r="A27" i="2"/>
  <c r="A28" i="2"/>
  <c r="A30" i="2"/>
  <c r="A31" i="2"/>
  <c r="A32" i="2"/>
  <c r="A33" i="2"/>
  <c r="A34" i="2"/>
  <c r="A35" i="2"/>
  <c r="A36" i="2"/>
  <c r="A29" i="2"/>
  <c r="A38" i="2"/>
  <c r="A39" i="2"/>
  <c r="A40" i="2"/>
  <c r="A43" i="2"/>
  <c r="A44" i="2"/>
  <c r="A16" i="2"/>
  <c r="A45" i="2"/>
  <c r="A46" i="2"/>
  <c r="A47" i="2"/>
  <c r="A23" i="2"/>
  <c r="A48" i="2"/>
  <c r="A50" i="2"/>
  <c r="A51" i="2"/>
  <c r="A52" i="2"/>
  <c r="A53" i="2"/>
  <c r="A54" i="2"/>
  <c r="A55" i="2"/>
  <c r="A42" i="2"/>
  <c r="A56" i="2"/>
  <c r="A57" i="2"/>
  <c r="A58" i="2"/>
  <c r="A59" i="2"/>
  <c r="A60" i="2"/>
  <c r="A61" i="2"/>
  <c r="A62" i="2"/>
  <c r="A63" i="2"/>
  <c r="A64" i="2"/>
  <c r="A65" i="2"/>
  <c r="A66" i="2"/>
  <c r="A37" i="2"/>
  <c r="A49" i="2"/>
  <c r="A22" i="2"/>
  <c r="A41" i="2"/>
  <c r="A6" i="2"/>
  <c r="A7" i="2"/>
  <c r="A3" i="14" l="1"/>
  <c r="A4" i="14"/>
  <c r="A5" i="14"/>
  <c r="A6" i="14"/>
  <c r="A7" i="14"/>
  <c r="A8" i="14"/>
  <c r="A9" i="14"/>
  <c r="A12" i="14"/>
  <c r="A11" i="14"/>
  <c r="A10" i="14"/>
  <c r="A13" i="14"/>
  <c r="A2" i="14"/>
  <c r="A5" i="13"/>
  <c r="A4" i="13"/>
  <c r="A3" i="13"/>
  <c r="A6" i="13"/>
  <c r="A7" i="13"/>
  <c r="A8" i="13"/>
  <c r="A9" i="13"/>
  <c r="A10" i="13"/>
  <c r="A2" i="13"/>
  <c r="A3" i="10"/>
  <c r="A5" i="10"/>
  <c r="A4" i="10"/>
  <c r="A6" i="10"/>
  <c r="A2" i="10"/>
  <c r="A3" i="11"/>
  <c r="A4" i="11"/>
  <c r="A2" i="11"/>
  <c r="A3" i="12"/>
  <c r="A2" i="12"/>
  <c r="A4" i="12"/>
  <c r="A3" i="1"/>
  <c r="A4" i="1"/>
  <c r="A3" i="2"/>
  <c r="A4" i="2"/>
  <c r="A5" i="2"/>
  <c r="A2" i="2"/>
  <c r="A4" i="3"/>
  <c r="A3" i="3"/>
  <c r="A2" i="3"/>
  <c r="A9" i="8"/>
  <c r="A8" i="8"/>
  <c r="A3" i="8"/>
  <c r="A2" i="8"/>
  <c r="A4" i="5"/>
  <c r="A3" i="5"/>
  <c r="A2" i="5"/>
  <c r="A4" i="6"/>
  <c r="A3" i="6"/>
  <c r="A2" i="6"/>
  <c r="A3" i="4"/>
  <c r="A2" i="4"/>
  <c r="A2" i="1"/>
  <c r="A4" i="4" l="1"/>
  <c r="A4" i="8"/>
  <c r="A5" i="8"/>
  <c r="A5" i="9" l="1"/>
  <c r="A2" i="9"/>
  <c r="A3" i="9"/>
  <c r="A6" i="8" l="1"/>
  <c r="A6" i="9"/>
  <c r="A4" i="9"/>
  <c r="A22" i="14" l="1"/>
  <c r="A21" i="14"/>
  <c r="A20" i="14"/>
  <c r="A19" i="14"/>
  <c r="A18" i="14"/>
  <c r="A17" i="14"/>
  <c r="A16" i="14"/>
  <c r="A15" i="14"/>
  <c r="A14" i="14"/>
  <c r="A22" i="13"/>
  <c r="A21" i="13"/>
  <c r="A20" i="13"/>
  <c r="A19" i="13"/>
  <c r="A18" i="13"/>
  <c r="A17" i="13"/>
  <c r="A16" i="13"/>
  <c r="A15" i="13"/>
  <c r="A14" i="13"/>
  <c r="A13" i="13"/>
  <c r="A12" i="13"/>
  <c r="A11" i="13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7" i="8"/>
</calcChain>
</file>

<file path=xl/sharedStrings.xml><?xml version="1.0" encoding="utf-8"?>
<sst xmlns="http://schemas.openxmlformats.org/spreadsheetml/2006/main" count="440" uniqueCount="281">
  <si>
    <t>BODY</t>
  </si>
  <si>
    <t>ČÍSLO</t>
  </si>
  <si>
    <t>MENO</t>
  </si>
  <si>
    <t>LEHOTA</t>
  </si>
  <si>
    <t>SKYCOV 1kolo</t>
  </si>
  <si>
    <t>SKYCOV 2kolo</t>
  </si>
  <si>
    <t>Hanuliak Marián</t>
  </si>
  <si>
    <t>Matula Eduard</t>
  </si>
  <si>
    <t>Smieško Róbert</t>
  </si>
  <si>
    <t>Tretina Filip</t>
  </si>
  <si>
    <t>Dolník Radoslav</t>
  </si>
  <si>
    <t>Bisták Ľubomír</t>
  </si>
  <si>
    <t>Dornák Vlatimil</t>
  </si>
  <si>
    <t>Vandlíček Tomáš</t>
  </si>
  <si>
    <t>Vaško Ján</t>
  </si>
  <si>
    <t>Krupár Filip</t>
  </si>
  <si>
    <t>Obžera Ivan</t>
  </si>
  <si>
    <t>Paver Marián</t>
  </si>
  <si>
    <t>Mazán Michal</t>
  </si>
  <si>
    <t>Klačanský Jozef</t>
  </si>
  <si>
    <t>Vinek Ľuboš</t>
  </si>
  <si>
    <t>Hrčka Erik</t>
  </si>
  <si>
    <t>Široký Martin</t>
  </si>
  <si>
    <t>Soukeník Andrej</t>
  </si>
  <si>
    <t>Mihalčiak František</t>
  </si>
  <si>
    <t>Janíček Andrej</t>
  </si>
  <si>
    <t>Ferdinandy Matej</t>
  </si>
  <si>
    <t>Černota Jakub</t>
  </si>
  <si>
    <t>Čurik Rastislav</t>
  </si>
  <si>
    <t>Mičela Miroslav</t>
  </si>
  <si>
    <t>Kukla Jozef</t>
  </si>
  <si>
    <t>Žitnák Ján</t>
  </si>
  <si>
    <t>Mäsiar Martin</t>
  </si>
  <si>
    <t>Zbojek Daniel</t>
  </si>
  <si>
    <t>Horník Pavol</t>
  </si>
  <si>
    <t>Fiťka Ľuboš</t>
  </si>
  <si>
    <t>Kocian Peter</t>
  </si>
  <si>
    <t>Mundier Erik</t>
  </si>
  <si>
    <t>Vanák Andrej</t>
  </si>
  <si>
    <t>Gíreth Jakub</t>
  </si>
  <si>
    <t>Siklienka Rudolf</t>
  </si>
  <si>
    <t>Kanda Branislav</t>
  </si>
  <si>
    <t>Krkoška Jakub</t>
  </si>
  <si>
    <t>Pánis Tomáš</t>
  </si>
  <si>
    <t>Vlha Boris</t>
  </si>
  <si>
    <t>Poluch Michal</t>
  </si>
  <si>
    <t>Adamík Michal</t>
  </si>
  <si>
    <t>Golej Lukáš</t>
  </si>
  <si>
    <t>Slávik Tomáš</t>
  </si>
  <si>
    <t>Cingel Roman</t>
  </si>
  <si>
    <t>Šikula Ondrej</t>
  </si>
  <si>
    <t>Valíček Jan</t>
  </si>
  <si>
    <t>Fojtík Marián</t>
  </si>
  <si>
    <t>Polašek Filip</t>
  </si>
  <si>
    <t>Reksa Jozef</t>
  </si>
  <si>
    <t>Janáč Pavol</t>
  </si>
  <si>
    <t>Paholek Ľubomír</t>
  </si>
  <si>
    <t>Putala Miloš</t>
  </si>
  <si>
    <t>Magurský Vlado</t>
  </si>
  <si>
    <t>Okapal Martin</t>
  </si>
  <si>
    <t>Ižold Martin</t>
  </si>
  <si>
    <t>Peterka Tomáš</t>
  </si>
  <si>
    <t>Sečkár Peter</t>
  </si>
  <si>
    <t>Svitok Tomáš</t>
  </si>
  <si>
    <t>Michalík Vladimír</t>
  </si>
  <si>
    <t>Magát Peter</t>
  </si>
  <si>
    <t>Gavalec Pavol</t>
  </si>
  <si>
    <t>Klabačka Filip</t>
  </si>
  <si>
    <t>Čižmárik Juraj</t>
  </si>
  <si>
    <t>Demovič Matúš</t>
  </si>
  <si>
    <t>Herda Radoslav</t>
  </si>
  <si>
    <t>Ješ Juraj</t>
  </si>
  <si>
    <t>Michálek Matej</t>
  </si>
  <si>
    <t>Žikavský Martin</t>
  </si>
  <si>
    <t>Vanovčan Tomáš</t>
  </si>
  <si>
    <t>Mráz Tomáš</t>
  </si>
  <si>
    <t>Martinka Ján</t>
  </si>
  <si>
    <t>Madigár Miroslav</t>
  </si>
  <si>
    <t>Mazák Peter</t>
  </si>
  <si>
    <t>Sitko Peter</t>
  </si>
  <si>
    <t>Pauček Patrik</t>
  </si>
  <si>
    <t>Gottvald Martin</t>
  </si>
  <si>
    <t>Stupka Vlastimil</t>
  </si>
  <si>
    <t>Murgaš Peter</t>
  </si>
  <si>
    <t>Orság Jaromír</t>
  </si>
  <si>
    <t>Lukačovič Andrej</t>
  </si>
  <si>
    <t>Kendera Patrik</t>
  </si>
  <si>
    <t>Zboran Anton</t>
  </si>
  <si>
    <t>Marenčák Jozef</t>
  </si>
  <si>
    <t>Kormoczy Karol</t>
  </si>
  <si>
    <t>Smejo</t>
  </si>
  <si>
    <t>Beluš Branislav</t>
  </si>
  <si>
    <t>Beluš Dalibor</t>
  </si>
  <si>
    <t>Zacharovský Miroslav</t>
  </si>
  <si>
    <t>Belan Florián</t>
  </si>
  <si>
    <t>Čipka Dušan</t>
  </si>
  <si>
    <t>Ďurček Igor</t>
  </si>
  <si>
    <t>Kvak Ondrej</t>
  </si>
  <si>
    <t>Lešták Ján</t>
  </si>
  <si>
    <t>Otépka Peter</t>
  </si>
  <si>
    <t>Langovič Zdeněk</t>
  </si>
  <si>
    <t>Hodas Tomáš</t>
  </si>
  <si>
    <t>Kollár Peter</t>
  </si>
  <si>
    <t>Slamka Matej</t>
  </si>
  <si>
    <t>Knapec Peter</t>
  </si>
  <si>
    <t>Mráček Víťa</t>
  </si>
  <si>
    <t>Horváth Radoslav</t>
  </si>
  <si>
    <t>Matejov Marián</t>
  </si>
  <si>
    <t>Stankoviansky Rastislav</t>
  </si>
  <si>
    <t>Petrek Jozef</t>
  </si>
  <si>
    <t>Boban Tomáš</t>
  </si>
  <si>
    <t>Siklienka Erik</t>
  </si>
  <si>
    <t>Fodora Richard</t>
  </si>
  <si>
    <t>Hoffmann Tomáš</t>
  </si>
  <si>
    <t>Hošták Tomáš</t>
  </si>
  <si>
    <t>Sagan Milan</t>
  </si>
  <si>
    <t>Šmerda Jan</t>
  </si>
  <si>
    <t>Belko Ivan</t>
  </si>
  <si>
    <t>Borkovec Peter</t>
  </si>
  <si>
    <t>Giertl Martin</t>
  </si>
  <si>
    <t>Ďurko Miroslav</t>
  </si>
  <si>
    <t>Gazdík Marián</t>
  </si>
  <si>
    <t>Štefanka Vladimír</t>
  </si>
  <si>
    <t>Vierik Marek</t>
  </si>
  <si>
    <t>Tencer Jakub</t>
  </si>
  <si>
    <t>Mesiarik Samuel</t>
  </si>
  <si>
    <t>Dávid Malý Štefan</t>
  </si>
  <si>
    <t>Šteffek Rastislav</t>
  </si>
  <si>
    <t>Matuška Adam</t>
  </si>
  <si>
    <t>Hudok Dušan</t>
  </si>
  <si>
    <t>Ševela Miroslav</t>
  </si>
  <si>
    <t>Belko Marek</t>
  </si>
  <si>
    <t>Bisťo</t>
  </si>
  <si>
    <t>Haviár Marek</t>
  </si>
  <si>
    <t>Čipková Gabika</t>
  </si>
  <si>
    <t>Gahérová Erika</t>
  </si>
  <si>
    <t>Barborová Barbora</t>
  </si>
  <si>
    <t>Bartková Petra</t>
  </si>
  <si>
    <t>LEHOTA 1kolo</t>
  </si>
  <si>
    <t>LEHOTA 2kolo</t>
  </si>
  <si>
    <t>Koričárová Silvia</t>
  </si>
  <si>
    <t>Marenčáková Alex</t>
  </si>
  <si>
    <t>Klampáriková Natália</t>
  </si>
  <si>
    <t>Klampáriková Barbora</t>
  </si>
  <si>
    <t>Klampáriková Petra</t>
  </si>
  <si>
    <t>Kyjevský Milan</t>
  </si>
  <si>
    <t>Flimel Marián</t>
  </si>
  <si>
    <t>Klampárik Juraj</t>
  </si>
  <si>
    <t>Klampárik Oliver</t>
  </si>
  <si>
    <t>Tomčík Martin</t>
  </si>
  <si>
    <t>Lukačovič Ján</t>
  </si>
  <si>
    <t>Bernátová Michaela</t>
  </si>
  <si>
    <t>Bullová Nina</t>
  </si>
  <si>
    <t>Budiačová Veronika</t>
  </si>
  <si>
    <t>Cigáneková Sima</t>
  </si>
  <si>
    <t>Hudoková Simona</t>
  </si>
  <si>
    <t>Harmanovská Vanesa</t>
  </si>
  <si>
    <t>Katriňák Jaroslav</t>
  </si>
  <si>
    <t>Grajciar Lukáš</t>
  </si>
  <si>
    <t>Bače Radoslav</t>
  </si>
  <si>
    <t>Chovaník Samuel</t>
  </si>
  <si>
    <t>Kasza Kimi</t>
  </si>
  <si>
    <t>Hrabčík Samuel</t>
  </si>
  <si>
    <t>Peťko Michal</t>
  </si>
  <si>
    <t>Kendera Lukáš</t>
  </si>
  <si>
    <t>Belica Alex</t>
  </si>
  <si>
    <t>Novodomec Sebastián</t>
  </si>
  <si>
    <t>Klubica Matej</t>
  </si>
  <si>
    <t>Šiculiak Jozef</t>
  </si>
  <si>
    <t>Škoruba Rastislav</t>
  </si>
  <si>
    <t>Koška Rado</t>
  </si>
  <si>
    <t>Hlaváč Ján</t>
  </si>
  <si>
    <t>LOVČICA 1kolo</t>
  </si>
  <si>
    <t>LOVČICA 2kolo</t>
  </si>
  <si>
    <t>Magátová Lenka</t>
  </si>
  <si>
    <t>Bučová Natália</t>
  </si>
  <si>
    <t>Krátky Martin</t>
  </si>
  <si>
    <t>Bučo Mário</t>
  </si>
  <si>
    <t>Dzúrik Stanislav</t>
  </si>
  <si>
    <t>Holub Lukáš</t>
  </si>
  <si>
    <t>Trtek Karel</t>
  </si>
  <si>
    <t>Galko Peter</t>
  </si>
  <si>
    <t>Žitniak Martin</t>
  </si>
  <si>
    <t>Žitniak Peter</t>
  </si>
  <si>
    <t>Konôpka Peter</t>
  </si>
  <si>
    <t>Ladoš Tomáš</t>
  </si>
  <si>
    <t>Zimerman Karol</t>
  </si>
  <si>
    <t>Tysowecki Peter</t>
  </si>
  <si>
    <t>Vravko Maroš</t>
  </si>
  <si>
    <t>Griglák Michal</t>
  </si>
  <si>
    <t>Žitniak Anton</t>
  </si>
  <si>
    <t>Hážik Jakub</t>
  </si>
  <si>
    <t>Pogády Róbert</t>
  </si>
  <si>
    <t>Ďaďo Šimon</t>
  </si>
  <si>
    <t>Nagy Štefan</t>
  </si>
  <si>
    <t>Kandlec Lukáš</t>
  </si>
  <si>
    <t>Košta Rado</t>
  </si>
  <si>
    <t>Pivarči Luboš</t>
  </si>
  <si>
    <t>Grulich Radek</t>
  </si>
  <si>
    <t>Orság Jara</t>
  </si>
  <si>
    <t>Gottvald Adam</t>
  </si>
  <si>
    <t>Guťan Vladimír</t>
  </si>
  <si>
    <t>Nipča Martin</t>
  </si>
  <si>
    <t>Bakoš Michal</t>
  </si>
  <si>
    <t>Hodas Martin</t>
  </si>
  <si>
    <t>Gergel Jakub</t>
  </si>
  <si>
    <t>Kolárik Jozef</t>
  </si>
  <si>
    <t>Blaško Ján</t>
  </si>
  <si>
    <t>Mikuš Erik</t>
  </si>
  <si>
    <t>Kalaš Erik</t>
  </si>
  <si>
    <t>Modrianský Rajmund</t>
  </si>
  <si>
    <t>Zubárik Ondrej</t>
  </si>
  <si>
    <t>Radošovský Jozef</t>
  </si>
  <si>
    <t>Belobrad Martin</t>
  </si>
  <si>
    <t>Kubiš Ondrej</t>
  </si>
  <si>
    <t>Modrianský Richard</t>
  </si>
  <si>
    <t>Ferdinandy Oto</t>
  </si>
  <si>
    <t xml:space="preserve">Drlík Radim </t>
  </si>
  <si>
    <t>Jakiewicz Pavel</t>
  </si>
  <si>
    <t>Krištof Peter</t>
  </si>
  <si>
    <t>Gálik Radoslav</t>
  </si>
  <si>
    <t>Martiš Anton</t>
  </si>
  <si>
    <t>Kopernica 1kolo</t>
  </si>
  <si>
    <t>Kopernica 2kolo</t>
  </si>
  <si>
    <t>Ceplák Jakub</t>
  </si>
  <si>
    <t>Pukačová Kristína</t>
  </si>
  <si>
    <t>Horvath Vladimír</t>
  </si>
  <si>
    <t>Žila Radovan</t>
  </si>
  <si>
    <t>Rakovan Peter</t>
  </si>
  <si>
    <t>Jaško Ján</t>
  </si>
  <si>
    <t>Pokrývka Rado</t>
  </si>
  <si>
    <t>Hamár Mário</t>
  </si>
  <si>
    <t>Cienik Lukáš</t>
  </si>
  <si>
    <t>Bútor Pavel</t>
  </si>
  <si>
    <t>Geloň Ján</t>
  </si>
  <si>
    <t>Zaťko Jozef</t>
  </si>
  <si>
    <t>Studnička Jiří</t>
  </si>
  <si>
    <t>Modrianksý Rajmund</t>
  </si>
  <si>
    <t>Jarošík Viktor</t>
  </si>
  <si>
    <t>Bogády Róbert</t>
  </si>
  <si>
    <t>Ďurčov Patrik</t>
  </si>
  <si>
    <t>Mikloš Vladimír</t>
  </si>
  <si>
    <t>Vanko Maroš</t>
  </si>
  <si>
    <t>Dubina Jakub</t>
  </si>
  <si>
    <t>Fábry Norbert</t>
  </si>
  <si>
    <t>Kantor Maroš</t>
  </si>
  <si>
    <t>Chobot Ján</t>
  </si>
  <si>
    <t>Bugár Tomáš</t>
  </si>
  <si>
    <t>Dávidík Martin</t>
  </si>
  <si>
    <t>Hubár Maroš</t>
  </si>
  <si>
    <t>Kokoška Karol</t>
  </si>
  <si>
    <t>Zaťko Matej</t>
  </si>
  <si>
    <t>Čambal Vladimír</t>
  </si>
  <si>
    <t>Pokorný Samuel</t>
  </si>
  <si>
    <t>Štefanička Filip</t>
  </si>
  <si>
    <t>Fábry Andrej</t>
  </si>
  <si>
    <t>Kopernca 1kolo</t>
  </si>
  <si>
    <t>Močáry Ervin</t>
  </si>
  <si>
    <t>Kráľ Ján</t>
  </si>
  <si>
    <t>Sýkora Dušan</t>
  </si>
  <si>
    <t>Valentík Marián</t>
  </si>
  <si>
    <t>Bugár Maroš</t>
  </si>
  <si>
    <t>Piták štefan</t>
  </si>
  <si>
    <t>Raškevič Peter</t>
  </si>
  <si>
    <t>Janoviak Martin</t>
  </si>
  <si>
    <t>Makký Patrik</t>
  </si>
  <si>
    <t>Pavelčák Jaroslav</t>
  </si>
  <si>
    <t>Leponi Matej</t>
  </si>
  <si>
    <t>Bergendi Oto</t>
  </si>
  <si>
    <t>Miran René</t>
  </si>
  <si>
    <t>Almáši Peter</t>
  </si>
  <si>
    <t>Ernej Ivan</t>
  </si>
  <si>
    <t>Sagan Martin</t>
  </si>
  <si>
    <t>Boháč Štefan</t>
  </si>
  <si>
    <t>Kuherek Matúš</t>
  </si>
  <si>
    <t>Peterek Jozef</t>
  </si>
  <si>
    <t>Smatana Martin</t>
  </si>
  <si>
    <t>Piták Ján</t>
  </si>
  <si>
    <t>Ziman Peter</t>
  </si>
  <si>
    <t>Valocký Jaroslav</t>
  </si>
  <si>
    <t>Janoviak Andrej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</si>
</sst>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0" fillId="0" borderId="2" xfId="0" applyBorder="1"/>
    <xf numFmtId="0" fontId="1" fillId="0" borderId="1" xfId="0" applyFont="1" applyFill="1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L6" sqref="L6"/>
    </sheetView>
  </sheetViews>
  <sheetFormatPr defaultRowHeight="15" x14ac:dyDescent="0.25"/>
  <cols>
    <col min="2" max="2" width="6" customWidth="1"/>
    <col min="3" max="3" width="22.140625" customWidth="1"/>
    <col min="4" max="5" width="13.28515625" customWidth="1"/>
    <col min="6" max="7" width="13.5703125" customWidth="1"/>
    <col min="8" max="9" width="14.140625" bestFit="1" customWidth="1"/>
    <col min="10" max="13" width="15.2851562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138</v>
      </c>
      <c r="E1" s="3" t="s">
        <v>139</v>
      </c>
      <c r="F1" s="3" t="s">
        <v>4</v>
      </c>
      <c r="G1" s="3" t="s">
        <v>5</v>
      </c>
      <c r="H1" s="3" t="s">
        <v>172</v>
      </c>
      <c r="I1" s="3" t="s">
        <v>173</v>
      </c>
      <c r="J1" s="5" t="s">
        <v>222</v>
      </c>
      <c r="K1" s="5" t="s">
        <v>223</v>
      </c>
      <c r="L1" s="5" t="s">
        <v>222</v>
      </c>
      <c r="M1" s="5" t="s">
        <v>223</v>
      </c>
    </row>
    <row r="2" spans="1:13" x14ac:dyDescent="0.25">
      <c r="A2" s="1">
        <f>SUM(D2:M2)</f>
        <v>205</v>
      </c>
      <c r="B2" s="1">
        <v>51</v>
      </c>
      <c r="C2" s="1" t="s">
        <v>154</v>
      </c>
      <c r="D2" s="1">
        <v>20</v>
      </c>
      <c r="E2" s="1">
        <v>20</v>
      </c>
      <c r="F2" s="1">
        <v>18</v>
      </c>
      <c r="G2" s="1">
        <v>20</v>
      </c>
      <c r="H2" s="1">
        <v>20</v>
      </c>
      <c r="I2" s="1">
        <v>22</v>
      </c>
      <c r="J2" s="1">
        <v>20</v>
      </c>
      <c r="K2" s="1">
        <v>20</v>
      </c>
      <c r="L2" s="1">
        <v>25</v>
      </c>
      <c r="M2" s="1">
        <v>20</v>
      </c>
    </row>
    <row r="3" spans="1:13" x14ac:dyDescent="0.25">
      <c r="A3" s="1">
        <f>SUM(D3:M3)</f>
        <v>135</v>
      </c>
      <c r="B3" s="1">
        <v>9</v>
      </c>
      <c r="C3" s="1" t="s">
        <v>153</v>
      </c>
      <c r="D3" s="1">
        <v>0</v>
      </c>
      <c r="E3" s="1">
        <v>0</v>
      </c>
      <c r="F3" s="1">
        <v>20</v>
      </c>
      <c r="G3" s="1">
        <v>18</v>
      </c>
      <c r="H3" s="1">
        <v>0</v>
      </c>
      <c r="I3" s="1">
        <v>0</v>
      </c>
      <c r="J3" s="1">
        <v>25</v>
      </c>
      <c r="K3" s="1">
        <v>25</v>
      </c>
      <c r="L3" s="1">
        <v>22</v>
      </c>
      <c r="M3" s="1">
        <v>25</v>
      </c>
    </row>
    <row r="4" spans="1:13" x14ac:dyDescent="0.25">
      <c r="A4" s="1">
        <f>SUM(D4:M4)</f>
        <v>133</v>
      </c>
      <c r="B4" s="1">
        <v>12</v>
      </c>
      <c r="C4" s="1" t="s">
        <v>144</v>
      </c>
      <c r="D4" s="1">
        <v>0</v>
      </c>
      <c r="E4" s="1">
        <v>0</v>
      </c>
      <c r="F4" s="1">
        <v>0</v>
      </c>
      <c r="G4" s="1">
        <v>0</v>
      </c>
      <c r="H4" s="1">
        <v>22</v>
      </c>
      <c r="I4" s="1">
        <v>25</v>
      </c>
      <c r="J4" s="1">
        <v>22</v>
      </c>
      <c r="K4" s="1">
        <v>22</v>
      </c>
      <c r="L4" s="1">
        <v>20</v>
      </c>
      <c r="M4" s="1">
        <v>22</v>
      </c>
    </row>
    <row r="5" spans="1:13" x14ac:dyDescent="0.25">
      <c r="A5" s="1">
        <f t="shared" ref="A5:A10" si="0">SUM(D5:M5)</f>
        <v>97</v>
      </c>
      <c r="B5" s="1">
        <v>3</v>
      </c>
      <c r="C5" s="1" t="s">
        <v>152</v>
      </c>
      <c r="D5" s="1">
        <v>25</v>
      </c>
      <c r="E5" s="1">
        <v>25</v>
      </c>
      <c r="F5" s="1">
        <v>22</v>
      </c>
      <c r="G5" s="1">
        <v>25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x14ac:dyDescent="0.25">
      <c r="A6" s="1">
        <f t="shared" si="0"/>
        <v>47</v>
      </c>
      <c r="B6" s="1">
        <v>22</v>
      </c>
      <c r="C6" s="1" t="s">
        <v>151</v>
      </c>
      <c r="D6" s="1">
        <v>0</v>
      </c>
      <c r="E6" s="1">
        <v>0</v>
      </c>
      <c r="F6" s="1">
        <v>25</v>
      </c>
      <c r="G6" s="1">
        <v>22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5">
      <c r="A7" s="1">
        <f t="shared" si="0"/>
        <v>45</v>
      </c>
      <c r="B7" s="1">
        <v>28</v>
      </c>
      <c r="C7" s="1" t="s">
        <v>174</v>
      </c>
      <c r="D7" s="1">
        <v>0</v>
      </c>
      <c r="E7" s="1">
        <v>0</v>
      </c>
      <c r="F7" s="1">
        <v>0</v>
      </c>
      <c r="G7" s="1">
        <v>0</v>
      </c>
      <c r="H7" s="1">
        <v>25</v>
      </c>
      <c r="I7" s="1">
        <v>20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5">
      <c r="A8" s="1">
        <f t="shared" si="0"/>
        <v>44</v>
      </c>
      <c r="B8" s="1">
        <v>24</v>
      </c>
      <c r="C8" s="1" t="s">
        <v>156</v>
      </c>
      <c r="D8" s="1">
        <v>22</v>
      </c>
      <c r="E8" s="1">
        <v>22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5">
      <c r="A9" s="1">
        <f t="shared" si="0"/>
        <v>32</v>
      </c>
      <c r="B9" s="1">
        <v>69</v>
      </c>
      <c r="C9" s="1" t="s">
        <v>155</v>
      </c>
      <c r="D9" s="1">
        <v>0</v>
      </c>
      <c r="E9" s="1">
        <v>0</v>
      </c>
      <c r="F9" s="1">
        <v>16</v>
      </c>
      <c r="G9" s="1">
        <v>16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5">
      <c r="A10" s="1">
        <f t="shared" si="0"/>
        <v>18</v>
      </c>
      <c r="B10" s="1">
        <v>910</v>
      </c>
      <c r="C10" s="1" t="s">
        <v>225</v>
      </c>
      <c r="D10" s="1"/>
      <c r="E10" s="1"/>
      <c r="F10" s="1"/>
      <c r="G10" s="1"/>
      <c r="H10" s="1"/>
      <c r="I10" s="1"/>
      <c r="J10" s="1">
        <v>18</v>
      </c>
      <c r="K10" s="1">
        <v>0</v>
      </c>
      <c r="L10" s="1">
        <v>0</v>
      </c>
      <c r="M10" s="1">
        <v>0</v>
      </c>
    </row>
    <row r="11" spans="1:13" x14ac:dyDescent="0.25">
      <c r="A11" s="1">
        <f t="shared" ref="A11:A22" si="1">D11+E11+F11+G11</f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>
        <f t="shared" si="1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>
        <f t="shared" si="1"/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>
        <f t="shared" si="1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f t="shared" si="1"/>
        <v>0</v>
      </c>
      <c r="B15" s="2"/>
      <c r="C15" s="2"/>
      <c r="D15" s="1"/>
      <c r="E15" s="1"/>
      <c r="F15" s="2"/>
      <c r="G15" s="2"/>
      <c r="H15" s="1"/>
      <c r="I15" s="1"/>
      <c r="J15" s="1"/>
      <c r="K15" s="1"/>
      <c r="L15" s="1"/>
      <c r="M15" s="1"/>
    </row>
    <row r="16" spans="1:13" x14ac:dyDescent="0.25">
      <c r="A16" s="1">
        <f t="shared" si="1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>
        <f t="shared" si="1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>
        <f t="shared" si="1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f t="shared" si="1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f t="shared" si="1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>
        <f t="shared" si="1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>
        <f t="shared" si="1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sortState ref="A2:G22">
    <sortCondition descending="1" ref="A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A5" sqref="A5"/>
    </sheetView>
  </sheetViews>
  <sheetFormatPr defaultRowHeight="15" x14ac:dyDescent="0.25"/>
  <cols>
    <col min="2" max="2" width="6" bestFit="1" customWidth="1"/>
    <col min="3" max="3" width="20" bestFit="1" customWidth="1"/>
    <col min="5" max="6" width="13.5703125" bestFit="1" customWidth="1"/>
    <col min="7" max="8" width="14.140625" bestFit="1" customWidth="1"/>
    <col min="9" max="9" width="14.7109375" bestFit="1" customWidth="1"/>
    <col min="10" max="10" width="15.28515625" bestFit="1" customWidth="1"/>
    <col min="11" max="11" width="14.7109375" bestFit="1" customWidth="1"/>
    <col min="12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256</v>
      </c>
      <c r="J1" s="5" t="s">
        <v>223</v>
      </c>
      <c r="K1" s="5" t="s">
        <v>256</v>
      </c>
      <c r="L1" s="5" t="s">
        <v>223</v>
      </c>
    </row>
    <row r="2" spans="1:12" x14ac:dyDescent="0.25">
      <c r="A2" s="1">
        <f>D2+E2+F2+G2+H2+I2+J2+K2+L2</f>
        <v>225</v>
      </c>
      <c r="B2" s="1">
        <v>931</v>
      </c>
      <c r="C2" s="1" t="s">
        <v>81</v>
      </c>
      <c r="D2" s="1">
        <v>25</v>
      </c>
      <c r="E2" s="1">
        <v>25</v>
      </c>
      <c r="F2" s="1">
        <v>25</v>
      </c>
      <c r="G2" s="1">
        <v>25</v>
      </c>
      <c r="H2" s="1">
        <v>25</v>
      </c>
      <c r="I2" s="1">
        <v>25</v>
      </c>
      <c r="J2" s="1">
        <v>25</v>
      </c>
      <c r="K2" s="1">
        <v>25</v>
      </c>
      <c r="L2" s="1">
        <v>25</v>
      </c>
    </row>
    <row r="3" spans="1:12" x14ac:dyDescent="0.25">
      <c r="A3" s="1">
        <f>D3+E3+F3+G3+H3+I3+J3+K3+L3</f>
        <v>190</v>
      </c>
      <c r="B3" s="1">
        <v>959</v>
      </c>
      <c r="C3" s="1" t="s">
        <v>83</v>
      </c>
      <c r="D3" s="1">
        <v>20</v>
      </c>
      <c r="E3" s="1">
        <v>20</v>
      </c>
      <c r="F3" s="1">
        <v>20</v>
      </c>
      <c r="G3" s="1">
        <v>22</v>
      </c>
      <c r="H3" s="1">
        <v>20</v>
      </c>
      <c r="I3" s="1">
        <v>22</v>
      </c>
      <c r="J3" s="1">
        <v>22</v>
      </c>
      <c r="K3" s="1">
        <v>22</v>
      </c>
      <c r="L3" s="1">
        <v>22</v>
      </c>
    </row>
    <row r="4" spans="1:12" x14ac:dyDescent="0.25">
      <c r="A4" s="1">
        <f t="shared" ref="A4:A32" si="0">D4+E4+F4+G4+H4+I4+J4</f>
        <v>126</v>
      </c>
      <c r="B4" s="1">
        <v>910</v>
      </c>
      <c r="C4" s="1" t="s">
        <v>88</v>
      </c>
      <c r="D4" s="1">
        <v>13</v>
      </c>
      <c r="E4" s="1">
        <v>22</v>
      </c>
      <c r="F4" s="1">
        <v>22</v>
      </c>
      <c r="G4" s="1">
        <v>20</v>
      </c>
      <c r="H4" s="1">
        <v>22</v>
      </c>
      <c r="I4" s="1">
        <v>9</v>
      </c>
      <c r="J4" s="1">
        <v>18</v>
      </c>
      <c r="K4" s="1">
        <v>0</v>
      </c>
      <c r="L4" s="1">
        <v>0</v>
      </c>
    </row>
    <row r="5" spans="1:12" x14ac:dyDescent="0.25">
      <c r="A5" s="1">
        <f t="shared" ref="A5:A35" si="1">D5+E5+F5+G5+H5+I5+J5+K5+L5</f>
        <v>125</v>
      </c>
      <c r="B5" s="1">
        <v>914</v>
      </c>
      <c r="C5" s="1" t="s">
        <v>86</v>
      </c>
      <c r="D5" s="1">
        <v>15</v>
      </c>
      <c r="E5" s="1">
        <v>14</v>
      </c>
      <c r="F5" s="1">
        <v>12</v>
      </c>
      <c r="G5" s="1">
        <v>11</v>
      </c>
      <c r="H5" s="1">
        <v>14</v>
      </c>
      <c r="I5" s="1">
        <v>15</v>
      </c>
      <c r="J5" s="1">
        <v>14</v>
      </c>
      <c r="K5" s="1">
        <v>14</v>
      </c>
      <c r="L5" s="1">
        <v>16</v>
      </c>
    </row>
    <row r="6" spans="1:12" x14ac:dyDescent="0.25">
      <c r="A6" s="1">
        <f>D6+E6+F6+G6+H6+I6+J6+K6+L6</f>
        <v>98</v>
      </c>
      <c r="B6" s="1">
        <v>917</v>
      </c>
      <c r="C6" s="1" t="s">
        <v>90</v>
      </c>
      <c r="D6" s="1">
        <v>11</v>
      </c>
      <c r="E6" s="1">
        <v>6</v>
      </c>
      <c r="F6" s="1">
        <v>14</v>
      </c>
      <c r="G6" s="1">
        <v>7</v>
      </c>
      <c r="H6" s="1">
        <v>9</v>
      </c>
      <c r="I6" s="1">
        <v>13</v>
      </c>
      <c r="J6" s="1">
        <v>12</v>
      </c>
      <c r="K6" s="1">
        <v>12</v>
      </c>
      <c r="L6" s="1">
        <v>14</v>
      </c>
    </row>
    <row r="7" spans="1:12" x14ac:dyDescent="0.25">
      <c r="A7" s="1">
        <f t="shared" si="1"/>
        <v>73</v>
      </c>
      <c r="B7" s="1">
        <v>184</v>
      </c>
      <c r="C7" s="1" t="s">
        <v>217</v>
      </c>
      <c r="D7" s="1">
        <v>0</v>
      </c>
      <c r="E7" s="1">
        <v>0</v>
      </c>
      <c r="F7" s="1">
        <v>0</v>
      </c>
      <c r="G7" s="1">
        <v>15</v>
      </c>
      <c r="H7" s="1">
        <v>18</v>
      </c>
      <c r="I7" s="1">
        <v>20</v>
      </c>
      <c r="J7" s="1">
        <v>20</v>
      </c>
      <c r="K7" s="1">
        <v>0</v>
      </c>
      <c r="L7" s="1">
        <v>0</v>
      </c>
    </row>
    <row r="8" spans="1:12" x14ac:dyDescent="0.25">
      <c r="A8" s="1">
        <f t="shared" si="0"/>
        <v>68</v>
      </c>
      <c r="B8" s="1">
        <v>973</v>
      </c>
      <c r="C8" s="1" t="s">
        <v>95</v>
      </c>
      <c r="D8" s="1">
        <v>0</v>
      </c>
      <c r="E8" s="1">
        <v>16</v>
      </c>
      <c r="F8" s="1">
        <v>18</v>
      </c>
      <c r="G8" s="1">
        <v>18</v>
      </c>
      <c r="H8" s="1">
        <v>16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1">
        <f>D9+E9+F9+G9+H9+I9+J9+K9+L9</f>
        <v>65</v>
      </c>
      <c r="B9" s="1">
        <v>70</v>
      </c>
      <c r="C9" s="1" t="s">
        <v>258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16</v>
      </c>
      <c r="J9" s="1">
        <v>15</v>
      </c>
      <c r="K9" s="1">
        <v>16</v>
      </c>
      <c r="L9" s="1">
        <v>18</v>
      </c>
    </row>
    <row r="10" spans="1:12" x14ac:dyDescent="0.25">
      <c r="A10" s="1">
        <f t="shared" si="1"/>
        <v>60</v>
      </c>
      <c r="B10" s="1">
        <v>920</v>
      </c>
      <c r="C10" s="1" t="s">
        <v>89</v>
      </c>
      <c r="D10" s="1">
        <v>12</v>
      </c>
      <c r="E10" s="1">
        <v>7</v>
      </c>
      <c r="F10" s="1">
        <v>0</v>
      </c>
      <c r="G10" s="1">
        <v>8</v>
      </c>
      <c r="H10" s="1">
        <v>0</v>
      </c>
      <c r="I10" s="1">
        <v>12</v>
      </c>
      <c r="J10" s="1">
        <v>11</v>
      </c>
      <c r="K10" s="1">
        <v>0</v>
      </c>
      <c r="L10" s="1">
        <v>10</v>
      </c>
    </row>
    <row r="11" spans="1:12" x14ac:dyDescent="0.25">
      <c r="A11" s="1">
        <f t="shared" si="1"/>
        <v>56</v>
      </c>
      <c r="B11" s="1">
        <v>514</v>
      </c>
      <c r="C11" s="1" t="s">
        <v>84</v>
      </c>
      <c r="D11" s="1">
        <v>18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18</v>
      </c>
      <c r="L11" s="1">
        <v>20</v>
      </c>
    </row>
    <row r="12" spans="1:12" x14ac:dyDescent="0.25">
      <c r="A12" s="1">
        <f t="shared" si="1"/>
        <v>53</v>
      </c>
      <c r="B12" s="1">
        <v>933</v>
      </c>
      <c r="C12" s="1" t="s">
        <v>220</v>
      </c>
      <c r="D12" s="1">
        <v>0</v>
      </c>
      <c r="E12" s="1">
        <v>0</v>
      </c>
      <c r="F12" s="1">
        <v>0</v>
      </c>
      <c r="G12" s="1">
        <v>6</v>
      </c>
      <c r="H12" s="1">
        <v>7</v>
      </c>
      <c r="I12" s="1">
        <v>10</v>
      </c>
      <c r="J12" s="1">
        <v>10</v>
      </c>
      <c r="K12" s="1">
        <v>9</v>
      </c>
      <c r="L12" s="1">
        <v>11</v>
      </c>
    </row>
    <row r="13" spans="1:12" x14ac:dyDescent="0.25">
      <c r="A13" s="1">
        <f>D13+E13+F13+G13+H13+I13+J13+K13+L13</f>
        <v>53</v>
      </c>
      <c r="B13" s="1">
        <v>71</v>
      </c>
      <c r="C13" s="1" t="s">
        <v>259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14</v>
      </c>
      <c r="J13" s="1">
        <v>13</v>
      </c>
      <c r="K13" s="1">
        <v>13</v>
      </c>
      <c r="L13" s="1">
        <v>13</v>
      </c>
    </row>
    <row r="14" spans="1:12" x14ac:dyDescent="0.25">
      <c r="A14" s="1">
        <f>D14+E14+F14+G14+H14+I14+J14+K14+L14</f>
        <v>46</v>
      </c>
      <c r="B14" s="1">
        <v>985</v>
      </c>
      <c r="C14" s="1" t="s">
        <v>98</v>
      </c>
      <c r="D14" s="1">
        <v>0</v>
      </c>
      <c r="E14" s="1">
        <v>11</v>
      </c>
      <c r="F14" s="1">
        <v>13</v>
      </c>
      <c r="G14" s="1">
        <v>12</v>
      </c>
      <c r="H14" s="1">
        <v>10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f>D15+E15+F15+G15+H15+I15+J15+K15+L15</f>
        <v>45</v>
      </c>
      <c r="B15" s="1">
        <v>908</v>
      </c>
      <c r="C15" s="1" t="s">
        <v>92</v>
      </c>
      <c r="D15" s="1">
        <v>10</v>
      </c>
      <c r="E15" s="1">
        <v>9</v>
      </c>
      <c r="F15" s="1">
        <v>0</v>
      </c>
      <c r="G15" s="1">
        <v>4</v>
      </c>
      <c r="H15" s="1">
        <v>11</v>
      </c>
      <c r="I15" s="1">
        <v>0</v>
      </c>
      <c r="J15" s="1">
        <v>0</v>
      </c>
      <c r="K15" s="1">
        <v>11</v>
      </c>
      <c r="L15" s="1">
        <v>0</v>
      </c>
    </row>
    <row r="16" spans="1:12" x14ac:dyDescent="0.25">
      <c r="A16" s="1">
        <f t="shared" si="0"/>
        <v>43</v>
      </c>
      <c r="B16" s="1">
        <v>49</v>
      </c>
      <c r="C16" s="1" t="s">
        <v>93</v>
      </c>
      <c r="D16" s="1">
        <v>0</v>
      </c>
      <c r="E16" s="1">
        <v>10</v>
      </c>
      <c r="F16" s="1">
        <v>11</v>
      </c>
      <c r="G16" s="1">
        <v>10</v>
      </c>
      <c r="H16" s="1">
        <v>12</v>
      </c>
      <c r="I16" s="1">
        <v>0</v>
      </c>
      <c r="J16" s="1">
        <v>0</v>
      </c>
      <c r="K16" s="1">
        <v>10</v>
      </c>
      <c r="L16" s="1">
        <v>0</v>
      </c>
    </row>
    <row r="17" spans="1:12" x14ac:dyDescent="0.25">
      <c r="A17" s="1">
        <f t="shared" si="1"/>
        <v>34</v>
      </c>
      <c r="B17" s="1">
        <v>913</v>
      </c>
      <c r="C17" s="1" t="s">
        <v>257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18</v>
      </c>
      <c r="J17" s="1">
        <v>16</v>
      </c>
      <c r="K17" s="1">
        <v>0</v>
      </c>
      <c r="L17" s="1">
        <v>0</v>
      </c>
    </row>
    <row r="18" spans="1:12" x14ac:dyDescent="0.25">
      <c r="A18" s="1">
        <f t="shared" si="0"/>
        <v>32</v>
      </c>
      <c r="B18" s="1">
        <v>975</v>
      </c>
      <c r="C18" s="1" t="s">
        <v>91</v>
      </c>
      <c r="D18" s="1">
        <v>0</v>
      </c>
      <c r="E18" s="1">
        <v>5</v>
      </c>
      <c r="F18" s="1">
        <v>10</v>
      </c>
      <c r="G18" s="1">
        <v>9</v>
      </c>
      <c r="H18" s="1">
        <v>8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1">
        <f t="shared" si="1"/>
        <v>30</v>
      </c>
      <c r="B19" s="1">
        <v>940</v>
      </c>
      <c r="C19" s="1" t="s">
        <v>269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</v>
      </c>
      <c r="L19" s="1">
        <v>15</v>
      </c>
    </row>
    <row r="20" spans="1:12" x14ac:dyDescent="0.25">
      <c r="A20" s="1">
        <f t="shared" si="1"/>
        <v>29</v>
      </c>
      <c r="B20" s="1">
        <v>70</v>
      </c>
      <c r="C20" s="1" t="s">
        <v>218</v>
      </c>
      <c r="D20" s="1">
        <v>0</v>
      </c>
      <c r="E20" s="1">
        <v>0</v>
      </c>
      <c r="F20" s="1">
        <v>0</v>
      </c>
      <c r="G20" s="1">
        <v>14</v>
      </c>
      <c r="H20" s="1">
        <v>15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>
        <f t="shared" si="0"/>
        <v>29</v>
      </c>
      <c r="B21" s="1">
        <v>951</v>
      </c>
      <c r="C21" s="1" t="s">
        <v>97</v>
      </c>
      <c r="D21" s="1">
        <v>0</v>
      </c>
      <c r="E21" s="1">
        <v>13</v>
      </c>
      <c r="F21" s="1">
        <v>16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">
        <f t="shared" si="1"/>
        <v>27</v>
      </c>
      <c r="B22" s="1">
        <v>5</v>
      </c>
      <c r="C22" s="1" t="s">
        <v>169</v>
      </c>
      <c r="D22" s="1">
        <v>0</v>
      </c>
      <c r="E22" s="1">
        <v>12</v>
      </c>
      <c r="F22" s="1">
        <v>15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1">
        <f t="shared" si="1"/>
        <v>26</v>
      </c>
      <c r="B23" s="1">
        <v>915</v>
      </c>
      <c r="C23" s="1" t="s">
        <v>219</v>
      </c>
      <c r="D23" s="1">
        <v>0</v>
      </c>
      <c r="E23" s="1">
        <v>0</v>
      </c>
      <c r="F23" s="1">
        <v>0</v>
      </c>
      <c r="G23" s="1">
        <v>13</v>
      </c>
      <c r="H23" s="1">
        <v>13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1">
        <f t="shared" si="0"/>
        <v>22</v>
      </c>
      <c r="B24" s="1">
        <v>513</v>
      </c>
      <c r="C24" s="1" t="s">
        <v>82</v>
      </c>
      <c r="D24" s="1">
        <v>22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1">
        <f t="shared" si="1"/>
        <v>20</v>
      </c>
      <c r="B25" s="1">
        <v>1</v>
      </c>
      <c r="C25" s="1" t="s">
        <v>268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20</v>
      </c>
      <c r="L25" s="1">
        <v>0</v>
      </c>
    </row>
    <row r="26" spans="1:12" x14ac:dyDescent="0.25">
      <c r="A26" s="1">
        <f t="shared" si="1"/>
        <v>19</v>
      </c>
      <c r="B26" s="1">
        <v>935</v>
      </c>
      <c r="C26" s="1" t="s">
        <v>271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7</v>
      </c>
      <c r="L26" s="1">
        <v>12</v>
      </c>
    </row>
    <row r="27" spans="1:12" x14ac:dyDescent="0.25">
      <c r="A27" s="1">
        <f t="shared" si="1"/>
        <v>18</v>
      </c>
      <c r="B27" s="1">
        <v>900</v>
      </c>
      <c r="C27" s="1" t="s">
        <v>94</v>
      </c>
      <c r="D27" s="1">
        <v>0</v>
      </c>
      <c r="E27" s="1">
        <v>18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1">
        <f t="shared" si="0"/>
        <v>16</v>
      </c>
      <c r="B28" s="1">
        <v>1</v>
      </c>
      <c r="C28" s="1" t="s">
        <v>216</v>
      </c>
      <c r="D28" s="1">
        <v>0</v>
      </c>
      <c r="E28" s="1">
        <v>0</v>
      </c>
      <c r="F28" s="1">
        <v>0</v>
      </c>
      <c r="G28" s="1">
        <v>16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1">
        <f t="shared" si="1"/>
        <v>16</v>
      </c>
      <c r="B29" s="1">
        <v>815</v>
      </c>
      <c r="C29" s="1" t="s">
        <v>85</v>
      </c>
      <c r="D29" s="1">
        <v>16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1">
        <f t="shared" si="1"/>
        <v>15</v>
      </c>
      <c r="B30" s="1">
        <v>970</v>
      </c>
      <c r="C30" s="1" t="s">
        <v>96</v>
      </c>
      <c r="D30" s="1">
        <v>0</v>
      </c>
      <c r="E30" s="1">
        <v>15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1">
        <f t="shared" si="1"/>
        <v>14</v>
      </c>
      <c r="B31" s="1">
        <v>924</v>
      </c>
      <c r="C31" s="1" t="s">
        <v>87</v>
      </c>
      <c r="D31" s="1">
        <v>14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1">
        <f t="shared" si="0"/>
        <v>11</v>
      </c>
      <c r="B32" s="2">
        <v>978</v>
      </c>
      <c r="C32" s="2" t="s">
        <v>260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2">
        <v>11</v>
      </c>
      <c r="J32" s="1">
        <v>0</v>
      </c>
      <c r="K32" s="1">
        <v>0</v>
      </c>
      <c r="L32" s="1">
        <v>0</v>
      </c>
    </row>
    <row r="33" spans="1:12" x14ac:dyDescent="0.25">
      <c r="A33" s="1">
        <f t="shared" si="1"/>
        <v>11</v>
      </c>
      <c r="B33" s="1">
        <v>998</v>
      </c>
      <c r="C33" s="1" t="s">
        <v>221</v>
      </c>
      <c r="D33" s="1">
        <v>0</v>
      </c>
      <c r="E33" s="1">
        <v>0</v>
      </c>
      <c r="F33" s="1">
        <v>0</v>
      </c>
      <c r="G33" s="1">
        <v>5</v>
      </c>
      <c r="H33" s="1">
        <v>6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1">
        <f t="shared" si="1"/>
        <v>8</v>
      </c>
      <c r="B34" s="1">
        <v>987</v>
      </c>
      <c r="C34" s="1" t="s">
        <v>270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8</v>
      </c>
      <c r="L34" s="1">
        <v>0</v>
      </c>
    </row>
    <row r="35" spans="1:12" x14ac:dyDescent="0.25">
      <c r="A35" s="1">
        <f t="shared" si="1"/>
        <v>8</v>
      </c>
      <c r="B35" s="1">
        <v>2</v>
      </c>
      <c r="C35" s="1" t="s">
        <v>99</v>
      </c>
      <c r="D35" s="1">
        <v>0</v>
      </c>
      <c r="E35" s="1">
        <v>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1">
        <f t="shared" ref="A36" si="2">D36+E36+F36+G36+H36+I36+J36+K36+L36</f>
        <v>4</v>
      </c>
      <c r="B36" s="1">
        <v>3</v>
      </c>
      <c r="C36" s="1" t="s">
        <v>100</v>
      </c>
      <c r="D36" s="1">
        <v>0</v>
      </c>
      <c r="E36" s="1">
        <v>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sortState ref="A2:F21">
    <sortCondition descending="1" ref="A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2" workbookViewId="0">
      <selection activeCell="L25" sqref="L25"/>
    </sheetView>
  </sheetViews>
  <sheetFormatPr defaultRowHeight="15" x14ac:dyDescent="0.25"/>
  <cols>
    <col min="2" max="2" width="6" customWidth="1"/>
    <col min="3" max="3" width="22.140625" bestFit="1" customWidth="1"/>
    <col min="5" max="6" width="13.5703125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1">
        <f>D2+E2+F2+G2+H2+I2+J2+K2+L2</f>
        <v>197</v>
      </c>
      <c r="B2" s="1">
        <v>421</v>
      </c>
      <c r="C2" s="1" t="s">
        <v>102</v>
      </c>
      <c r="D2" s="1">
        <v>22</v>
      </c>
      <c r="E2" s="1">
        <v>18</v>
      </c>
      <c r="F2" s="1">
        <v>25</v>
      </c>
      <c r="G2" s="1">
        <v>25</v>
      </c>
      <c r="H2" s="1">
        <v>25</v>
      </c>
      <c r="I2" s="1">
        <v>20</v>
      </c>
      <c r="J2" s="1">
        <v>22</v>
      </c>
      <c r="K2" s="1">
        <v>18</v>
      </c>
      <c r="L2" s="1">
        <v>22</v>
      </c>
    </row>
    <row r="3" spans="1:12" x14ac:dyDescent="0.25">
      <c r="A3" s="1">
        <f>D3+E3+F3+G3+H3+I3+J3+K3+L3</f>
        <v>189</v>
      </c>
      <c r="B3" s="1">
        <v>565</v>
      </c>
      <c r="C3" s="1" t="s">
        <v>103</v>
      </c>
      <c r="D3" s="1">
        <v>20</v>
      </c>
      <c r="E3" s="1">
        <v>20</v>
      </c>
      <c r="F3" s="1">
        <v>22</v>
      </c>
      <c r="G3" s="1">
        <v>22</v>
      </c>
      <c r="H3" s="1">
        <v>22</v>
      </c>
      <c r="I3" s="1">
        <v>22</v>
      </c>
      <c r="J3" s="1">
        <v>16</v>
      </c>
      <c r="K3" s="1">
        <v>25</v>
      </c>
      <c r="L3" s="1">
        <v>20</v>
      </c>
    </row>
    <row r="4" spans="1:12" x14ac:dyDescent="0.25">
      <c r="A4" s="1">
        <f>D4+E4+F4+G4+H4+I4+J4+K4+L4</f>
        <v>161</v>
      </c>
      <c r="B4" s="1">
        <v>525</v>
      </c>
      <c r="C4" s="1" t="s">
        <v>107</v>
      </c>
      <c r="D4" s="1">
        <v>14</v>
      </c>
      <c r="E4" s="1">
        <v>22</v>
      </c>
      <c r="F4" s="1">
        <v>20</v>
      </c>
      <c r="G4" s="1">
        <v>20</v>
      </c>
      <c r="H4" s="1">
        <v>20</v>
      </c>
      <c r="I4" s="1">
        <v>16</v>
      </c>
      <c r="J4" s="1">
        <v>20</v>
      </c>
      <c r="K4" s="1">
        <v>14</v>
      </c>
      <c r="L4" s="1">
        <v>15</v>
      </c>
    </row>
    <row r="5" spans="1:12" x14ac:dyDescent="0.25">
      <c r="A5" s="1">
        <f t="shared" ref="A5:A24" si="0">D5+E5+F5+G5+H5+I5+J5+K5+L5</f>
        <v>147</v>
      </c>
      <c r="B5" s="1">
        <v>83</v>
      </c>
      <c r="C5" s="1" t="s">
        <v>101</v>
      </c>
      <c r="D5" s="1">
        <v>25</v>
      </c>
      <c r="E5" s="1">
        <v>25</v>
      </c>
      <c r="F5" s="1">
        <v>0</v>
      </c>
      <c r="G5" s="1">
        <v>0</v>
      </c>
      <c r="H5" s="1">
        <v>0</v>
      </c>
      <c r="I5" s="1">
        <v>25</v>
      </c>
      <c r="J5" s="1">
        <v>25</v>
      </c>
      <c r="K5" s="1">
        <v>22</v>
      </c>
      <c r="L5" s="1">
        <v>25</v>
      </c>
    </row>
    <row r="6" spans="1:12" x14ac:dyDescent="0.25">
      <c r="A6" s="1">
        <f t="shared" si="0"/>
        <v>146</v>
      </c>
      <c r="B6" s="1">
        <v>249</v>
      </c>
      <c r="C6" s="1" t="s">
        <v>106</v>
      </c>
      <c r="D6" s="1">
        <v>15</v>
      </c>
      <c r="E6" s="1">
        <v>16</v>
      </c>
      <c r="F6" s="1">
        <v>16</v>
      </c>
      <c r="G6" s="1">
        <v>15</v>
      </c>
      <c r="H6" s="1">
        <v>16</v>
      </c>
      <c r="I6" s="1">
        <v>18</v>
      </c>
      <c r="J6" s="1">
        <v>18</v>
      </c>
      <c r="K6" s="1">
        <v>16</v>
      </c>
      <c r="L6" s="1">
        <v>16</v>
      </c>
    </row>
    <row r="7" spans="1:12" x14ac:dyDescent="0.25">
      <c r="A7" s="1">
        <f t="shared" si="0"/>
        <v>61</v>
      </c>
      <c r="B7" s="1">
        <v>61</v>
      </c>
      <c r="C7" s="1" t="s">
        <v>108</v>
      </c>
      <c r="D7" s="1">
        <v>13</v>
      </c>
      <c r="E7" s="1">
        <v>12</v>
      </c>
      <c r="F7" s="1">
        <v>0</v>
      </c>
      <c r="G7" s="1">
        <v>18</v>
      </c>
      <c r="H7" s="1">
        <v>18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1">
        <f t="shared" si="0"/>
        <v>58</v>
      </c>
      <c r="B8" s="1">
        <v>858</v>
      </c>
      <c r="C8" s="1" t="s">
        <v>111</v>
      </c>
      <c r="D8" s="1">
        <v>8</v>
      </c>
      <c r="E8" s="1">
        <v>10</v>
      </c>
      <c r="F8" s="1">
        <v>13</v>
      </c>
      <c r="G8" s="1">
        <v>14</v>
      </c>
      <c r="H8" s="1">
        <v>13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1">
        <f t="shared" si="0"/>
        <v>42</v>
      </c>
      <c r="B9" s="1">
        <v>581</v>
      </c>
      <c r="C9" s="1" t="s">
        <v>180</v>
      </c>
      <c r="D9" s="1">
        <v>11</v>
      </c>
      <c r="E9" s="1">
        <v>0</v>
      </c>
      <c r="F9" s="1">
        <v>0</v>
      </c>
      <c r="G9" s="1">
        <v>16</v>
      </c>
      <c r="H9" s="1">
        <v>15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5">
      <c r="A10" s="1">
        <f t="shared" si="0"/>
        <v>42</v>
      </c>
      <c r="B10" s="1">
        <v>344</v>
      </c>
      <c r="C10" s="1" t="s">
        <v>114</v>
      </c>
      <c r="D10" s="1">
        <v>10</v>
      </c>
      <c r="E10" s="1">
        <v>14</v>
      </c>
      <c r="F10" s="1">
        <v>18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1">
        <f>D11+E11+F11+G11+H11+I11+J11+K11+L11</f>
        <v>38</v>
      </c>
      <c r="B11" s="1">
        <v>331</v>
      </c>
      <c r="C11" s="1" t="s">
        <v>276</v>
      </c>
      <c r="D11" s="1"/>
      <c r="E11" s="1"/>
      <c r="F11" s="1"/>
      <c r="G11" s="1"/>
      <c r="H11" s="1"/>
      <c r="I11" s="1"/>
      <c r="J11" s="1"/>
      <c r="K11" s="1">
        <v>20</v>
      </c>
      <c r="L11" s="1">
        <v>18</v>
      </c>
    </row>
    <row r="12" spans="1:12" x14ac:dyDescent="0.25">
      <c r="A12" s="1">
        <f t="shared" si="0"/>
        <v>33</v>
      </c>
      <c r="B12" s="1">
        <v>468</v>
      </c>
      <c r="C12" s="1" t="s">
        <v>104</v>
      </c>
      <c r="D12" s="1">
        <v>18</v>
      </c>
      <c r="E12" s="1">
        <v>0</v>
      </c>
      <c r="F12" s="1">
        <v>15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1">
        <f t="shared" si="0"/>
        <v>27</v>
      </c>
      <c r="B13" s="1">
        <v>2</v>
      </c>
      <c r="C13" s="1" t="s">
        <v>178</v>
      </c>
      <c r="D13" s="1">
        <v>0</v>
      </c>
      <c r="E13" s="1">
        <v>0</v>
      </c>
      <c r="F13" s="1">
        <v>0</v>
      </c>
      <c r="G13" s="1">
        <v>13</v>
      </c>
      <c r="H13" s="1">
        <v>14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>
        <f t="shared" si="0"/>
        <v>23</v>
      </c>
      <c r="B14" s="1">
        <v>216</v>
      </c>
      <c r="C14" s="1" t="s">
        <v>116</v>
      </c>
      <c r="D14" s="1">
        <v>0</v>
      </c>
      <c r="E14" s="1">
        <v>9</v>
      </c>
      <c r="F14" s="1">
        <v>14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f t="shared" si="0"/>
        <v>20</v>
      </c>
      <c r="B15" s="1">
        <v>300</v>
      </c>
      <c r="C15" s="1" t="s">
        <v>117</v>
      </c>
      <c r="D15" s="1">
        <v>0</v>
      </c>
      <c r="E15" s="1">
        <v>8</v>
      </c>
      <c r="F15" s="1">
        <v>12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f t="shared" si="0"/>
        <v>18</v>
      </c>
      <c r="B16" s="1">
        <v>463</v>
      </c>
      <c r="C16" s="1" t="s">
        <v>109</v>
      </c>
      <c r="D16" s="1">
        <v>12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f t="shared" si="0"/>
        <v>18</v>
      </c>
      <c r="B17" s="1">
        <v>476</v>
      </c>
      <c r="C17" s="1" t="s">
        <v>112</v>
      </c>
      <c r="D17" s="1">
        <v>7</v>
      </c>
      <c r="E17" s="1">
        <v>11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s="1">
        <f t="shared" si="0"/>
        <v>18</v>
      </c>
      <c r="B18" s="2">
        <v>453</v>
      </c>
      <c r="C18" s="2" t="s">
        <v>118</v>
      </c>
      <c r="D18" s="1">
        <v>0</v>
      </c>
      <c r="E18" s="2">
        <v>7</v>
      </c>
      <c r="F18" s="2">
        <v>11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1">
        <f t="shared" si="0"/>
        <v>16</v>
      </c>
      <c r="B19" s="1">
        <v>307</v>
      </c>
      <c r="C19" s="1" t="s">
        <v>105</v>
      </c>
      <c r="D19" s="1">
        <v>16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f>D20+E20+F20+G20+H20+I20+J20+K20+L20</f>
        <v>15</v>
      </c>
      <c r="B20" s="1">
        <v>700</v>
      </c>
      <c r="C20" s="1" t="s">
        <v>277</v>
      </c>
      <c r="D20" s="1"/>
      <c r="E20" s="1"/>
      <c r="F20" s="1"/>
      <c r="G20" s="1"/>
      <c r="H20" s="1"/>
      <c r="I20" s="1"/>
      <c r="J20" s="1"/>
      <c r="K20" s="1">
        <v>15</v>
      </c>
      <c r="L20" s="1">
        <v>0</v>
      </c>
    </row>
    <row r="21" spans="1:12" x14ac:dyDescent="0.25">
      <c r="A21" s="1">
        <f t="shared" si="0"/>
        <v>15</v>
      </c>
      <c r="B21" s="1">
        <v>585</v>
      </c>
      <c r="C21" s="1" t="s">
        <v>14</v>
      </c>
      <c r="D21" s="1">
        <v>0</v>
      </c>
      <c r="E21" s="1">
        <v>15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">
        <f t="shared" si="0"/>
        <v>13</v>
      </c>
      <c r="B22" s="1">
        <v>232</v>
      </c>
      <c r="C22" s="1" t="s">
        <v>115</v>
      </c>
      <c r="D22" s="1">
        <v>0</v>
      </c>
      <c r="E22" s="1">
        <v>13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1">
        <f t="shared" si="0"/>
        <v>9</v>
      </c>
      <c r="B23" s="1">
        <v>301</v>
      </c>
      <c r="C23" s="1" t="s">
        <v>110</v>
      </c>
      <c r="D23" s="1">
        <v>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1">
        <f t="shared" si="0"/>
        <v>6</v>
      </c>
      <c r="B24" s="1">
        <v>306</v>
      </c>
      <c r="C24" s="1" t="s">
        <v>113</v>
      </c>
      <c r="D24" s="1">
        <v>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sortState ref="A2:F22">
    <sortCondition descending="1" ref="A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L18" sqref="L18"/>
    </sheetView>
  </sheetViews>
  <sheetFormatPr defaultRowHeight="15" x14ac:dyDescent="0.25"/>
  <cols>
    <col min="2" max="2" width="6" customWidth="1"/>
    <col min="3" max="3" width="22.140625" customWidth="1"/>
    <col min="5" max="6" width="13.5703125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3" t="s">
        <v>222</v>
      </c>
      <c r="J1" s="3" t="s">
        <v>223</v>
      </c>
      <c r="K1" s="3" t="s">
        <v>222</v>
      </c>
      <c r="L1" s="3" t="s">
        <v>223</v>
      </c>
    </row>
    <row r="2" spans="1:12" x14ac:dyDescent="0.25">
      <c r="A2" s="1">
        <f>D2+E2+F2+G2+H2+I2+J2+K2+L2</f>
        <v>222</v>
      </c>
      <c r="B2" s="1">
        <v>380</v>
      </c>
      <c r="C2" s="1" t="s">
        <v>119</v>
      </c>
      <c r="D2" s="1">
        <v>25</v>
      </c>
      <c r="E2" s="1">
        <v>25</v>
      </c>
      <c r="F2" s="1">
        <v>25</v>
      </c>
      <c r="G2" s="1">
        <v>25</v>
      </c>
      <c r="H2" s="1">
        <v>25</v>
      </c>
      <c r="I2" s="1">
        <v>25</v>
      </c>
      <c r="J2" s="1">
        <v>25</v>
      </c>
      <c r="K2" s="1">
        <v>22</v>
      </c>
      <c r="L2" s="1">
        <v>25</v>
      </c>
    </row>
    <row r="3" spans="1:12" x14ac:dyDescent="0.25">
      <c r="A3" s="1">
        <f>D3+E3+F3+G3+H3+I3+J3+K3+L3</f>
        <v>197</v>
      </c>
      <c r="B3" s="1">
        <v>398</v>
      </c>
      <c r="C3" s="1" t="s">
        <v>121</v>
      </c>
      <c r="D3" s="1">
        <v>20</v>
      </c>
      <c r="E3" s="1">
        <v>22</v>
      </c>
      <c r="F3" s="1">
        <v>20</v>
      </c>
      <c r="G3" s="1">
        <v>22</v>
      </c>
      <c r="H3" s="1">
        <v>22</v>
      </c>
      <c r="I3" s="1">
        <v>22</v>
      </c>
      <c r="J3" s="1">
        <v>22</v>
      </c>
      <c r="K3" s="1">
        <v>25</v>
      </c>
      <c r="L3" s="1">
        <v>22</v>
      </c>
    </row>
    <row r="4" spans="1:12" x14ac:dyDescent="0.25">
      <c r="A4" s="1">
        <f>D4+E4+F4+G4+H4+I4+J4+K4+L4</f>
        <v>110</v>
      </c>
      <c r="B4" s="1">
        <v>389</v>
      </c>
      <c r="C4" s="1" t="s">
        <v>15</v>
      </c>
      <c r="D4" s="1">
        <v>0</v>
      </c>
      <c r="E4" s="1">
        <v>0</v>
      </c>
      <c r="F4" s="1">
        <v>0</v>
      </c>
      <c r="G4" s="1">
        <v>16</v>
      </c>
      <c r="H4" s="1">
        <v>16</v>
      </c>
      <c r="I4" s="1">
        <v>20</v>
      </c>
      <c r="J4" s="1">
        <v>20</v>
      </c>
      <c r="K4" s="1">
        <v>18</v>
      </c>
      <c r="L4" s="1">
        <v>20</v>
      </c>
    </row>
    <row r="5" spans="1:12" x14ac:dyDescent="0.25">
      <c r="A5" s="1">
        <f>D5+E5+F5+G5+H5+I5+J5+K5+L5</f>
        <v>68</v>
      </c>
      <c r="B5" s="1">
        <v>374</v>
      </c>
      <c r="C5" s="1" t="s">
        <v>127</v>
      </c>
      <c r="D5" s="1">
        <v>0</v>
      </c>
      <c r="E5" s="1">
        <v>16</v>
      </c>
      <c r="F5" s="1">
        <v>14</v>
      </c>
      <c r="G5" s="1">
        <v>0</v>
      </c>
      <c r="H5" s="1">
        <v>0</v>
      </c>
      <c r="I5" s="1">
        <v>0</v>
      </c>
      <c r="J5" s="1">
        <v>0</v>
      </c>
      <c r="K5" s="1">
        <v>20</v>
      </c>
      <c r="L5" s="1">
        <v>18</v>
      </c>
    </row>
    <row r="6" spans="1:12" x14ac:dyDescent="0.25">
      <c r="A6" s="1">
        <f t="shared" ref="A6:A15" si="0">D6+E6+F6+G6+H6+I6+J6+K6+L6</f>
        <v>67</v>
      </c>
      <c r="B6" s="1">
        <v>3</v>
      </c>
      <c r="C6" s="1" t="s">
        <v>128</v>
      </c>
      <c r="D6" s="1">
        <v>0</v>
      </c>
      <c r="E6" s="1">
        <v>15</v>
      </c>
      <c r="F6" s="1">
        <v>16</v>
      </c>
      <c r="G6" s="1">
        <v>0</v>
      </c>
      <c r="H6" s="1">
        <v>0</v>
      </c>
      <c r="I6" s="1">
        <v>18</v>
      </c>
      <c r="J6" s="1">
        <v>18</v>
      </c>
      <c r="K6" s="1">
        <v>0</v>
      </c>
      <c r="L6" s="1">
        <v>0</v>
      </c>
    </row>
    <row r="7" spans="1:12" x14ac:dyDescent="0.25">
      <c r="A7" s="1">
        <f t="shared" si="0"/>
        <v>64</v>
      </c>
      <c r="B7" s="1">
        <v>391</v>
      </c>
      <c r="C7" s="1" t="s">
        <v>120</v>
      </c>
      <c r="D7" s="1">
        <v>22</v>
      </c>
      <c r="E7" s="1">
        <v>20</v>
      </c>
      <c r="F7" s="1">
        <v>22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1">
        <f t="shared" si="0"/>
        <v>56</v>
      </c>
      <c r="B8" s="1">
        <v>371</v>
      </c>
      <c r="C8" s="1" t="s">
        <v>123</v>
      </c>
      <c r="D8" s="1">
        <v>16</v>
      </c>
      <c r="E8" s="1">
        <v>0</v>
      </c>
      <c r="F8" s="1">
        <v>0</v>
      </c>
      <c r="G8" s="1">
        <v>20</v>
      </c>
      <c r="H8" s="1">
        <v>20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1">
        <f t="shared" si="0"/>
        <v>36</v>
      </c>
      <c r="B9" s="1">
        <v>385</v>
      </c>
      <c r="C9" s="1" t="s">
        <v>177</v>
      </c>
      <c r="D9" s="1">
        <v>0</v>
      </c>
      <c r="E9" s="1">
        <v>0</v>
      </c>
      <c r="F9" s="1">
        <v>0</v>
      </c>
      <c r="G9" s="1">
        <v>18</v>
      </c>
      <c r="H9" s="1">
        <v>18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5">
      <c r="A10" s="1">
        <f t="shared" si="0"/>
        <v>36</v>
      </c>
      <c r="B10" s="1">
        <v>2</v>
      </c>
      <c r="C10" s="1" t="s">
        <v>126</v>
      </c>
      <c r="D10" s="1">
        <v>0</v>
      </c>
      <c r="E10" s="1">
        <v>18</v>
      </c>
      <c r="F10" s="1">
        <v>18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1">
        <f t="shared" si="0"/>
        <v>29</v>
      </c>
      <c r="B11" s="1">
        <v>69</v>
      </c>
      <c r="C11" s="1" t="s">
        <v>129</v>
      </c>
      <c r="D11" s="1">
        <v>0</v>
      </c>
      <c r="E11" s="1">
        <v>14</v>
      </c>
      <c r="F11" s="1">
        <v>15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1">
        <f t="shared" si="0"/>
        <v>18</v>
      </c>
      <c r="B12" s="1">
        <v>112</v>
      </c>
      <c r="C12" s="1" t="s">
        <v>122</v>
      </c>
      <c r="D12" s="1">
        <v>18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1">
        <f t="shared" si="0"/>
        <v>15</v>
      </c>
      <c r="B13" s="1">
        <v>199</v>
      </c>
      <c r="C13" s="1" t="s">
        <v>124</v>
      </c>
      <c r="D13" s="1">
        <v>15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>
        <f t="shared" si="0"/>
        <v>15</v>
      </c>
      <c r="B14" s="1">
        <v>29</v>
      </c>
      <c r="C14" s="1" t="s">
        <v>179</v>
      </c>
      <c r="D14" s="1">
        <v>0</v>
      </c>
      <c r="E14" s="1">
        <v>0</v>
      </c>
      <c r="F14" s="1">
        <v>0</v>
      </c>
      <c r="G14" s="1">
        <v>0</v>
      </c>
      <c r="H14" s="1">
        <v>15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f t="shared" si="0"/>
        <v>14</v>
      </c>
      <c r="B15" s="1">
        <v>111</v>
      </c>
      <c r="C15" s="1" t="s">
        <v>125</v>
      </c>
      <c r="D15" s="1">
        <v>14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</sheetData>
  <sortState ref="A2:F12">
    <sortCondition descending="1" ref="A1"/>
  </sortState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F21" sqref="F21"/>
    </sheetView>
  </sheetViews>
  <sheetFormatPr defaultRowHeight="15" x14ac:dyDescent="0.25"/>
  <cols>
    <col min="2" max="2" width="6" customWidth="1"/>
    <col min="3" max="3" width="22.140625" customWidth="1"/>
    <col min="5" max="6" width="13.5703125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1">
        <f>D2+E2+F2+G2+H2+I2+J2+K2+L2</f>
        <v>187</v>
      </c>
      <c r="B2" s="1">
        <v>7</v>
      </c>
      <c r="C2" s="1" t="s">
        <v>131</v>
      </c>
      <c r="D2" s="1">
        <v>22</v>
      </c>
      <c r="E2" s="1">
        <v>16</v>
      </c>
      <c r="F2" s="1">
        <v>16</v>
      </c>
      <c r="G2" s="1">
        <v>20</v>
      </c>
      <c r="H2" s="1">
        <v>22</v>
      </c>
      <c r="I2" s="1">
        <v>22</v>
      </c>
      <c r="J2" s="1">
        <v>22</v>
      </c>
      <c r="K2" s="1">
        <v>25</v>
      </c>
      <c r="L2" s="1">
        <v>22</v>
      </c>
    </row>
    <row r="3" spans="1:12" x14ac:dyDescent="0.25">
      <c r="A3" s="1">
        <f>D3+E3+F3+G3+H3+I3+J3+K3+L3</f>
        <v>150</v>
      </c>
      <c r="B3" s="1">
        <v>353</v>
      </c>
      <c r="C3" s="1" t="s">
        <v>132</v>
      </c>
      <c r="D3" s="1">
        <v>20</v>
      </c>
      <c r="E3" s="1">
        <v>18</v>
      </c>
      <c r="F3" s="1">
        <v>18</v>
      </c>
      <c r="G3" s="1">
        <v>18</v>
      </c>
      <c r="H3" s="1">
        <v>0</v>
      </c>
      <c r="I3" s="1">
        <v>18</v>
      </c>
      <c r="J3" s="1">
        <v>20</v>
      </c>
      <c r="K3" s="1">
        <v>18</v>
      </c>
      <c r="L3" s="1">
        <v>20</v>
      </c>
    </row>
    <row r="4" spans="1:12" x14ac:dyDescent="0.25">
      <c r="A4" s="1">
        <f>D4+E4+F4+I4+J4</f>
        <v>125</v>
      </c>
      <c r="B4" s="1">
        <v>195</v>
      </c>
      <c r="C4" s="1" t="s">
        <v>130</v>
      </c>
      <c r="D4" s="1">
        <v>25</v>
      </c>
      <c r="E4" s="1">
        <v>25</v>
      </c>
      <c r="F4" s="1">
        <v>25</v>
      </c>
      <c r="G4" s="1">
        <v>0</v>
      </c>
      <c r="H4" s="1">
        <v>0</v>
      </c>
      <c r="I4" s="1">
        <v>25</v>
      </c>
      <c r="J4" s="1">
        <v>25</v>
      </c>
      <c r="K4" s="1">
        <v>0</v>
      </c>
      <c r="L4" s="1">
        <v>0</v>
      </c>
    </row>
    <row r="5" spans="1:12" x14ac:dyDescent="0.25">
      <c r="A5" s="1">
        <f>D5+E5+F5+G5+H5+I5</f>
        <v>120</v>
      </c>
      <c r="B5" s="1">
        <v>119</v>
      </c>
      <c r="C5" s="1" t="s">
        <v>91</v>
      </c>
      <c r="D5" s="1">
        <v>18</v>
      </c>
      <c r="E5" s="1">
        <v>20</v>
      </c>
      <c r="F5" s="1">
        <v>20</v>
      </c>
      <c r="G5" s="1">
        <v>22</v>
      </c>
      <c r="H5" s="1">
        <v>20</v>
      </c>
      <c r="I5" s="1">
        <v>20</v>
      </c>
      <c r="J5" s="1">
        <v>0</v>
      </c>
      <c r="K5" s="1">
        <v>0</v>
      </c>
      <c r="L5" s="1">
        <v>0</v>
      </c>
    </row>
    <row r="6" spans="1:12" x14ac:dyDescent="0.25">
      <c r="A6" s="1">
        <f>D6+E6+F6+G6+H6</f>
        <v>50</v>
      </c>
      <c r="B6" s="1">
        <v>174</v>
      </c>
      <c r="C6" s="1" t="s">
        <v>176</v>
      </c>
      <c r="D6" s="1">
        <v>0</v>
      </c>
      <c r="E6" s="1">
        <v>0</v>
      </c>
      <c r="F6" s="1">
        <v>0</v>
      </c>
      <c r="G6" s="1">
        <v>25</v>
      </c>
      <c r="H6" s="1">
        <v>25</v>
      </c>
      <c r="I6" s="1">
        <v>0</v>
      </c>
      <c r="J6" s="1">
        <v>0</v>
      </c>
      <c r="K6" s="1">
        <v>0</v>
      </c>
      <c r="L6" s="1">
        <v>0</v>
      </c>
    </row>
    <row r="7" spans="1:12" x14ac:dyDescent="0.25">
      <c r="A7" s="1">
        <f t="shared" ref="A7:A22" si="0">D7+E7+F7</f>
        <v>44</v>
      </c>
      <c r="B7" s="1">
        <v>6</v>
      </c>
      <c r="C7" s="1" t="s">
        <v>133</v>
      </c>
      <c r="D7" s="1">
        <v>0</v>
      </c>
      <c r="E7" s="1">
        <v>22</v>
      </c>
      <c r="F7" s="1">
        <v>22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1">
        <f>D8+E8+F8+K8+L8</f>
        <v>47</v>
      </c>
      <c r="B8" s="1">
        <v>463</v>
      </c>
      <c r="C8" s="1" t="s">
        <v>275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22</v>
      </c>
      <c r="L8" s="1">
        <v>25</v>
      </c>
    </row>
    <row r="9" spans="1:12" x14ac:dyDescent="0.25">
      <c r="A9" s="1">
        <f>D9+E9+F9+K9+L9</f>
        <v>38</v>
      </c>
      <c r="B9" s="1">
        <v>778</v>
      </c>
      <c r="C9" s="1" t="s">
        <v>247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20</v>
      </c>
      <c r="L9" s="1">
        <v>18</v>
      </c>
    </row>
    <row r="10" spans="1:12" x14ac:dyDescent="0.25">
      <c r="A10" s="1">
        <f t="shared" si="0"/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>
        <f t="shared" si="0"/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>
        <f t="shared" si="0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>
        <f t="shared" si="0"/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f t="shared" si="0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">
        <f t="shared" si="0"/>
        <v>0</v>
      </c>
      <c r="B15" s="2"/>
      <c r="C15" s="2"/>
      <c r="D15" s="1"/>
      <c r="E15" s="2"/>
      <c r="F15" s="2"/>
      <c r="G15" s="1"/>
      <c r="H15" s="1"/>
      <c r="I15" s="1"/>
      <c r="J15" s="1"/>
      <c r="K15" s="1"/>
      <c r="L15" s="1"/>
    </row>
    <row r="16" spans="1:12" x14ac:dyDescent="0.25">
      <c r="A16" s="1">
        <f t="shared" si="0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>
        <f t="shared" si="0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>
        <f t="shared" si="0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>
        <f t="shared" si="0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>
        <f t="shared" si="0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>
        <f t="shared" si="0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>
        <f t="shared" si="0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sortState ref="A2:F22">
    <sortCondition descending="1"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K8" sqref="K8"/>
    </sheetView>
  </sheetViews>
  <sheetFormatPr defaultRowHeight="15" x14ac:dyDescent="0.25"/>
  <cols>
    <col min="2" max="2" width="6" customWidth="1"/>
    <col min="3" max="3" width="22.140625" customWidth="1"/>
    <col min="4" max="5" width="13.28515625" customWidth="1"/>
    <col min="6" max="7" width="13.5703125" customWidth="1"/>
    <col min="8" max="9" width="14.140625" bestFit="1" customWidth="1"/>
    <col min="10" max="13" width="15.2851562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138</v>
      </c>
      <c r="E1" s="3" t="s">
        <v>139</v>
      </c>
      <c r="F1" s="3" t="s">
        <v>4</v>
      </c>
      <c r="G1" s="3" t="s">
        <v>5</v>
      </c>
      <c r="H1" s="3" t="s">
        <v>172</v>
      </c>
      <c r="I1" s="3" t="s">
        <v>173</v>
      </c>
      <c r="J1" s="5" t="s">
        <v>222</v>
      </c>
      <c r="K1" s="5" t="s">
        <v>223</v>
      </c>
      <c r="L1" s="5" t="s">
        <v>222</v>
      </c>
      <c r="M1" s="5" t="s">
        <v>223</v>
      </c>
    </row>
    <row r="2" spans="1:13" x14ac:dyDescent="0.25">
      <c r="A2" s="1">
        <f>D2+E2+F2+G2+H2+I2+J2+K2+L2+M2</f>
        <v>206</v>
      </c>
      <c r="B2" s="1">
        <v>90</v>
      </c>
      <c r="C2" s="1" t="s">
        <v>148</v>
      </c>
      <c r="D2" s="1">
        <v>22</v>
      </c>
      <c r="E2" s="1">
        <v>22</v>
      </c>
      <c r="F2" s="1">
        <v>20</v>
      </c>
      <c r="G2" s="1">
        <v>20</v>
      </c>
      <c r="H2" s="1">
        <v>20</v>
      </c>
      <c r="I2" s="1">
        <v>20</v>
      </c>
      <c r="J2" s="1">
        <v>16</v>
      </c>
      <c r="K2" s="1">
        <v>22</v>
      </c>
      <c r="L2" s="1">
        <v>22</v>
      </c>
      <c r="M2" s="1">
        <v>22</v>
      </c>
    </row>
    <row r="3" spans="1:13" x14ac:dyDescent="0.25">
      <c r="A3" s="1">
        <f>D3+E3+F3+G3+H3+I3+J3+K3+L3+M3</f>
        <v>203</v>
      </c>
      <c r="B3" s="1">
        <v>72</v>
      </c>
      <c r="C3" s="1" t="s">
        <v>147</v>
      </c>
      <c r="D3" s="1">
        <v>18</v>
      </c>
      <c r="E3" s="1">
        <v>0</v>
      </c>
      <c r="F3" s="1">
        <v>22</v>
      </c>
      <c r="G3" s="1">
        <v>22</v>
      </c>
      <c r="H3" s="1">
        <v>22</v>
      </c>
      <c r="I3" s="1">
        <v>22</v>
      </c>
      <c r="J3" s="1">
        <v>22</v>
      </c>
      <c r="K3" s="1">
        <v>25</v>
      </c>
      <c r="L3" s="1">
        <v>25</v>
      </c>
      <c r="M3" s="1">
        <v>25</v>
      </c>
    </row>
    <row r="4" spans="1:13" x14ac:dyDescent="0.25">
      <c r="A4" s="1">
        <f>D4+E4+F4+G4+H4+I4+J4+K4+L4+M4</f>
        <v>175</v>
      </c>
      <c r="B4" s="1">
        <v>111</v>
      </c>
      <c r="C4" s="1" t="s">
        <v>168</v>
      </c>
      <c r="D4" s="1">
        <v>25</v>
      </c>
      <c r="E4" s="1">
        <v>25</v>
      </c>
      <c r="F4" s="1">
        <v>25</v>
      </c>
      <c r="G4" s="1">
        <v>25</v>
      </c>
      <c r="H4" s="1">
        <v>25</v>
      </c>
      <c r="I4" s="1">
        <v>25</v>
      </c>
      <c r="J4" s="1">
        <v>25</v>
      </c>
      <c r="K4" s="1">
        <v>0</v>
      </c>
      <c r="L4" s="1">
        <v>0</v>
      </c>
      <c r="M4" s="1">
        <v>0</v>
      </c>
    </row>
    <row r="5" spans="1:13" x14ac:dyDescent="0.25">
      <c r="A5" s="1">
        <f t="shared" ref="A5:A8" si="0">D5+E5+F5+G5+H5+I5+J5+K5+L5+M5</f>
        <v>116</v>
      </c>
      <c r="B5" s="1">
        <v>44</v>
      </c>
      <c r="C5" s="1" t="s">
        <v>150</v>
      </c>
      <c r="D5" s="1">
        <v>20</v>
      </c>
      <c r="E5" s="1">
        <v>20</v>
      </c>
      <c r="F5" s="1">
        <v>0</v>
      </c>
      <c r="G5" s="1">
        <v>0</v>
      </c>
      <c r="H5" s="1">
        <v>18</v>
      </c>
      <c r="I5" s="1">
        <v>18</v>
      </c>
      <c r="J5" s="1">
        <v>20</v>
      </c>
      <c r="K5" s="1">
        <v>20</v>
      </c>
      <c r="L5" s="1">
        <v>0</v>
      </c>
      <c r="M5" s="1">
        <v>0</v>
      </c>
    </row>
    <row r="6" spans="1:13" x14ac:dyDescent="0.25">
      <c r="A6" s="1">
        <f>D6+E6+F6+G6+H6+I6+J6+K6+L6+M6</f>
        <v>40</v>
      </c>
      <c r="B6" s="1">
        <v>7</v>
      </c>
      <c r="C6" s="1" t="s">
        <v>278</v>
      </c>
      <c r="D6" s="1"/>
      <c r="E6" s="1"/>
      <c r="F6" s="1"/>
      <c r="G6" s="1"/>
      <c r="H6" s="1"/>
      <c r="I6" s="1"/>
      <c r="J6" s="1"/>
      <c r="K6" s="1"/>
      <c r="L6" s="1">
        <v>20</v>
      </c>
      <c r="M6" s="1">
        <v>20</v>
      </c>
    </row>
    <row r="7" spans="1:13" x14ac:dyDescent="0.25">
      <c r="A7" s="1">
        <f t="shared" si="0"/>
        <v>36</v>
      </c>
      <c r="B7" s="1">
        <v>5</v>
      </c>
      <c r="C7" s="1" t="s">
        <v>149</v>
      </c>
      <c r="D7" s="1">
        <v>0</v>
      </c>
      <c r="E7" s="1">
        <v>0</v>
      </c>
      <c r="F7" s="1">
        <v>18</v>
      </c>
      <c r="G7" s="1">
        <v>18</v>
      </c>
      <c r="H7" s="1">
        <v>0</v>
      </c>
      <c r="I7" s="1">
        <v>0</v>
      </c>
      <c r="J7" s="1">
        <v>0</v>
      </c>
      <c r="K7" s="1"/>
      <c r="L7" s="1">
        <v>0</v>
      </c>
      <c r="M7" s="1">
        <v>0</v>
      </c>
    </row>
    <row r="8" spans="1:13" x14ac:dyDescent="0.25">
      <c r="A8" s="1">
        <f t="shared" si="0"/>
        <v>36</v>
      </c>
      <c r="B8" s="1">
        <v>929</v>
      </c>
      <c r="C8" s="1" t="s">
        <v>255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18</v>
      </c>
      <c r="K8" s="1">
        <v>18</v>
      </c>
      <c r="L8" s="1">
        <v>0</v>
      </c>
      <c r="M8" s="1">
        <v>0</v>
      </c>
    </row>
    <row r="9" spans="1:13" x14ac:dyDescent="0.25">
      <c r="A9" s="1">
        <f t="shared" ref="A9:A22" si="1">D9+E9+F9+G9</f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>
        <f t="shared" si="1"/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>
        <f t="shared" si="1"/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>
        <f t="shared" si="1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>
        <f t="shared" si="1"/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>
        <f t="shared" si="1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f t="shared" si="1"/>
        <v>0</v>
      </c>
      <c r="B15" s="2"/>
      <c r="C15" s="2"/>
      <c r="D15" s="1"/>
      <c r="E15" s="1"/>
      <c r="F15" s="2"/>
      <c r="G15" s="2"/>
      <c r="H15" s="1"/>
      <c r="I15" s="1"/>
      <c r="J15" s="1"/>
      <c r="K15" s="1"/>
      <c r="L15" s="1"/>
      <c r="M15" s="1"/>
    </row>
    <row r="16" spans="1:13" x14ac:dyDescent="0.25">
      <c r="A16" s="1">
        <f t="shared" si="1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>
        <f t="shared" si="1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>
        <f t="shared" si="1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f t="shared" si="1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f t="shared" si="1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>
        <f t="shared" si="1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>
        <f t="shared" si="1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sortState ref="A2:G22">
    <sortCondition descending="1"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C7" sqref="C7"/>
    </sheetView>
  </sheetViews>
  <sheetFormatPr defaultRowHeight="15" x14ac:dyDescent="0.25"/>
  <cols>
    <col min="1" max="1" width="11.85546875" bestFit="1" customWidth="1"/>
    <col min="2" max="2" width="6" customWidth="1"/>
    <col min="3" max="3" width="22.140625" customWidth="1"/>
    <col min="4" max="5" width="13.28515625" customWidth="1"/>
    <col min="6" max="7" width="13.5703125" customWidth="1"/>
    <col min="8" max="9" width="14.140625" bestFit="1" customWidth="1"/>
    <col min="10" max="13" width="15.2851562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138</v>
      </c>
      <c r="E1" s="3" t="s">
        <v>139</v>
      </c>
      <c r="F1" s="3" t="s">
        <v>4</v>
      </c>
      <c r="G1" s="3" t="s">
        <v>5</v>
      </c>
      <c r="H1" s="3" t="s">
        <v>172</v>
      </c>
      <c r="I1" s="3" t="s">
        <v>173</v>
      </c>
      <c r="J1" s="5" t="s">
        <v>222</v>
      </c>
      <c r="K1" s="5" t="s">
        <v>223</v>
      </c>
      <c r="L1" s="5" t="s">
        <v>222</v>
      </c>
      <c r="M1" s="5" t="s">
        <v>223</v>
      </c>
    </row>
    <row r="2" spans="1:13" x14ac:dyDescent="0.25">
      <c r="A2" s="1">
        <f>SUM(D2:M2)</f>
        <v>225</v>
      </c>
      <c r="B2" s="1">
        <v>917</v>
      </c>
      <c r="C2" s="1" t="s">
        <v>90</v>
      </c>
      <c r="D2" s="1">
        <v>25</v>
      </c>
      <c r="E2" s="1">
        <v>25</v>
      </c>
      <c r="F2" s="1">
        <v>20</v>
      </c>
      <c r="G2" s="4">
        <v>20</v>
      </c>
      <c r="H2" s="1">
        <v>22</v>
      </c>
      <c r="I2" s="1">
        <v>22</v>
      </c>
      <c r="J2" s="1">
        <v>22</v>
      </c>
      <c r="K2" s="1">
        <v>22</v>
      </c>
      <c r="L2" s="1">
        <v>25</v>
      </c>
      <c r="M2" s="1">
        <v>22</v>
      </c>
    </row>
    <row r="3" spans="1:13" x14ac:dyDescent="0.25">
      <c r="A3" s="1">
        <f t="shared" ref="A3:A4" si="0">SUM(D3:M3)</f>
        <v>197</v>
      </c>
      <c r="B3" s="1">
        <v>13</v>
      </c>
      <c r="C3" s="1" t="s">
        <v>146</v>
      </c>
      <c r="D3" s="1">
        <v>0</v>
      </c>
      <c r="E3" s="1">
        <v>0</v>
      </c>
      <c r="F3" s="1">
        <v>25</v>
      </c>
      <c r="G3" s="4">
        <v>25</v>
      </c>
      <c r="H3" s="1">
        <v>25</v>
      </c>
      <c r="I3" s="1">
        <v>25</v>
      </c>
      <c r="J3" s="1">
        <v>25</v>
      </c>
      <c r="K3" s="1">
        <v>25</v>
      </c>
      <c r="L3" s="1">
        <v>22</v>
      </c>
      <c r="M3" s="1">
        <v>25</v>
      </c>
    </row>
    <row r="4" spans="1:13" x14ac:dyDescent="0.25">
      <c r="A4" s="1">
        <f t="shared" si="0"/>
        <v>88</v>
      </c>
      <c r="B4" s="1">
        <v>61</v>
      </c>
      <c r="C4" s="1" t="s">
        <v>145</v>
      </c>
      <c r="D4" s="1">
        <v>22</v>
      </c>
      <c r="E4" s="1">
        <v>22</v>
      </c>
      <c r="F4" s="1">
        <v>22</v>
      </c>
      <c r="G4" s="4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/>
    </row>
    <row r="5" spans="1:13" x14ac:dyDescent="0.25">
      <c r="J5" s="6"/>
      <c r="K5" s="6"/>
    </row>
    <row r="6" spans="1:13" x14ac:dyDescent="0.25">
      <c r="J6" s="6"/>
      <c r="K6" s="6"/>
    </row>
    <row r="7" spans="1:13" x14ac:dyDescent="0.25">
      <c r="J7" s="6"/>
      <c r="K7" s="6"/>
    </row>
    <row r="8" spans="1:13" x14ac:dyDescent="0.25">
      <c r="J8" s="6"/>
      <c r="K8" s="6"/>
    </row>
    <row r="9" spans="1:13" x14ac:dyDescent="0.25">
      <c r="J9" s="6"/>
      <c r="K9" s="6"/>
    </row>
    <row r="10" spans="1:13" x14ac:dyDescent="0.25">
      <c r="J10" s="6"/>
      <c r="K10" s="6"/>
    </row>
    <row r="11" spans="1:13" x14ac:dyDescent="0.25">
      <c r="J11" s="6"/>
      <c r="K11" s="6"/>
    </row>
    <row r="12" spans="1:13" x14ac:dyDescent="0.25">
      <c r="J12" s="6"/>
      <c r="K12" s="6"/>
    </row>
    <row r="13" spans="1:13" x14ac:dyDescent="0.25">
      <c r="J13" s="6"/>
      <c r="K13" s="6"/>
    </row>
    <row r="14" spans="1:13" x14ac:dyDescent="0.25">
      <c r="J14" s="6"/>
      <c r="K14" s="6"/>
    </row>
    <row r="15" spans="1:13" x14ac:dyDescent="0.25">
      <c r="J15" s="6"/>
      <c r="K15" s="6"/>
    </row>
    <row r="16" spans="1:13" x14ac:dyDescent="0.25">
      <c r="J16" s="6"/>
      <c r="K16" s="6"/>
    </row>
    <row r="17" spans="10:11" x14ac:dyDescent="0.25">
      <c r="J17" s="6"/>
      <c r="K17" s="6"/>
    </row>
    <row r="18" spans="10:11" x14ac:dyDescent="0.25">
      <c r="J18" s="6"/>
      <c r="K18" s="6"/>
    </row>
    <row r="19" spans="10:11" x14ac:dyDescent="0.25">
      <c r="J19" s="6"/>
      <c r="K19" s="6"/>
    </row>
    <row r="20" spans="10:11" x14ac:dyDescent="0.25">
      <c r="J20" s="6"/>
      <c r="K20" s="6"/>
    </row>
    <row r="21" spans="10:11" x14ac:dyDescent="0.25">
      <c r="J21" s="6"/>
      <c r="K2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F21" sqref="F21"/>
    </sheetView>
  </sheetViews>
  <sheetFormatPr defaultRowHeight="15" x14ac:dyDescent="0.25"/>
  <cols>
    <col min="2" max="2" width="6" customWidth="1"/>
    <col min="3" max="3" width="22.140625" customWidth="1"/>
    <col min="4" max="5" width="13.28515625" bestFit="1" customWidth="1"/>
    <col min="6" max="7" width="13.5703125" customWidth="1"/>
    <col min="8" max="9" width="14.140625" bestFit="1" customWidth="1"/>
    <col min="10" max="13" width="15.2851562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138</v>
      </c>
      <c r="E1" s="3" t="s">
        <v>139</v>
      </c>
      <c r="F1" s="3" t="s">
        <v>4</v>
      </c>
      <c r="G1" s="3" t="s">
        <v>5</v>
      </c>
      <c r="H1" s="3" t="s">
        <v>172</v>
      </c>
      <c r="I1" s="3" t="s">
        <v>173</v>
      </c>
      <c r="J1" s="5" t="s">
        <v>222</v>
      </c>
      <c r="K1" s="5" t="s">
        <v>223</v>
      </c>
      <c r="L1" s="5" t="s">
        <v>222</v>
      </c>
      <c r="M1" s="5" t="s">
        <v>223</v>
      </c>
    </row>
    <row r="2" spans="1:13" x14ac:dyDescent="0.25">
      <c r="A2" s="1">
        <f>SUM(D2:M2)</f>
        <v>244</v>
      </c>
      <c r="B2" s="1">
        <v>23</v>
      </c>
      <c r="C2" s="1" t="s">
        <v>140</v>
      </c>
      <c r="D2" s="1">
        <v>25</v>
      </c>
      <c r="E2" s="1">
        <v>25</v>
      </c>
      <c r="F2" s="1">
        <v>25</v>
      </c>
      <c r="G2" s="1">
        <v>25</v>
      </c>
      <c r="H2" s="1">
        <v>25</v>
      </c>
      <c r="I2" s="1">
        <v>22</v>
      </c>
      <c r="J2" s="1">
        <v>22</v>
      </c>
      <c r="K2" s="1">
        <v>25</v>
      </c>
      <c r="L2" s="1">
        <v>25</v>
      </c>
      <c r="M2" s="1">
        <v>25</v>
      </c>
    </row>
    <row r="3" spans="1:13" x14ac:dyDescent="0.25">
      <c r="A3" s="1">
        <f t="shared" ref="A3:A6" si="0">SUM(D3:M3)</f>
        <v>226</v>
      </c>
      <c r="B3" s="1">
        <v>50</v>
      </c>
      <c r="C3" s="1" t="s">
        <v>141</v>
      </c>
      <c r="D3" s="1">
        <v>22</v>
      </c>
      <c r="E3" s="1">
        <v>22</v>
      </c>
      <c r="F3" s="1">
        <v>22</v>
      </c>
      <c r="G3" s="1">
        <v>22</v>
      </c>
      <c r="H3" s="1">
        <v>22</v>
      </c>
      <c r="I3" s="1">
        <v>25</v>
      </c>
      <c r="J3" s="1">
        <v>25</v>
      </c>
      <c r="K3" s="1">
        <v>22</v>
      </c>
      <c r="L3" s="1">
        <v>22</v>
      </c>
      <c r="M3" s="1">
        <v>22</v>
      </c>
    </row>
    <row r="4" spans="1:13" x14ac:dyDescent="0.25">
      <c r="A4" s="1">
        <f>SUM(D4:M4)</f>
        <v>180</v>
      </c>
      <c r="B4" s="1">
        <v>19</v>
      </c>
      <c r="C4" s="1" t="s">
        <v>143</v>
      </c>
      <c r="D4" s="1">
        <v>18</v>
      </c>
      <c r="E4" s="1">
        <v>18</v>
      </c>
      <c r="F4" s="1">
        <v>16</v>
      </c>
      <c r="G4" s="1">
        <v>16</v>
      </c>
      <c r="H4" s="1">
        <v>18</v>
      </c>
      <c r="I4" s="1">
        <v>18</v>
      </c>
      <c r="J4" s="1">
        <v>18</v>
      </c>
      <c r="K4" s="1">
        <v>18</v>
      </c>
      <c r="L4" s="1">
        <v>20</v>
      </c>
      <c r="M4" s="1">
        <v>20</v>
      </c>
    </row>
    <row r="5" spans="1:13" x14ac:dyDescent="0.25">
      <c r="A5" s="1">
        <f t="shared" si="0"/>
        <v>158</v>
      </c>
      <c r="B5" s="1">
        <v>9</v>
      </c>
      <c r="C5" s="1" t="s">
        <v>142</v>
      </c>
      <c r="D5" s="1">
        <v>20</v>
      </c>
      <c r="E5" s="1">
        <v>20</v>
      </c>
      <c r="F5" s="1">
        <v>18</v>
      </c>
      <c r="G5" s="1">
        <v>20</v>
      </c>
      <c r="H5" s="1">
        <v>20</v>
      </c>
      <c r="I5" s="1">
        <v>20</v>
      </c>
      <c r="J5" s="1">
        <v>20</v>
      </c>
      <c r="K5" s="1">
        <v>20</v>
      </c>
      <c r="L5" s="1">
        <v>0</v>
      </c>
      <c r="M5" s="1">
        <v>0</v>
      </c>
    </row>
    <row r="6" spans="1:13" x14ac:dyDescent="0.25">
      <c r="A6" s="1">
        <f t="shared" si="0"/>
        <v>38</v>
      </c>
      <c r="B6" s="1">
        <v>12</v>
      </c>
      <c r="C6" s="1" t="s">
        <v>144</v>
      </c>
      <c r="D6" s="1">
        <v>0</v>
      </c>
      <c r="E6" s="1">
        <v>0</v>
      </c>
      <c r="F6" s="1">
        <v>20</v>
      </c>
      <c r="G6" s="1">
        <v>18</v>
      </c>
      <c r="H6" s="1">
        <v>0</v>
      </c>
      <c r="I6" s="1">
        <v>0</v>
      </c>
      <c r="J6" s="1"/>
      <c r="K6" s="1"/>
      <c r="L6" s="1">
        <v>0</v>
      </c>
      <c r="M6" s="1">
        <v>0</v>
      </c>
    </row>
    <row r="7" spans="1:13" x14ac:dyDescent="0.25">
      <c r="A7" s="1">
        <f t="shared" ref="A7:A22" si="1">D7+E7+F7+G7</f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>
        <f t="shared" si="1"/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>
        <f t="shared" si="1"/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>
        <f t="shared" si="1"/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>
        <f t="shared" si="1"/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>
        <f t="shared" si="1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>
        <f t="shared" si="1"/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>
        <f t="shared" si="1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f t="shared" si="1"/>
        <v>0</v>
      </c>
      <c r="B15" s="2"/>
      <c r="C15" s="2"/>
      <c r="D15" s="1"/>
      <c r="E15" s="1"/>
      <c r="F15" s="2"/>
      <c r="G15" s="2"/>
      <c r="H15" s="1"/>
      <c r="I15" s="1"/>
      <c r="J15" s="1"/>
      <c r="K15" s="1"/>
      <c r="L15" s="1"/>
      <c r="M15" s="1"/>
    </row>
    <row r="16" spans="1:13" x14ac:dyDescent="0.25">
      <c r="A16" s="1">
        <f t="shared" si="1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>
        <f t="shared" si="1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>
        <f t="shared" si="1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f t="shared" si="1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f t="shared" si="1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>
        <f t="shared" si="1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>
        <f t="shared" si="1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N9" sqref="N9"/>
    </sheetView>
  </sheetViews>
  <sheetFormatPr defaultRowHeight="15" x14ac:dyDescent="0.25"/>
  <cols>
    <col min="2" max="2" width="6" customWidth="1"/>
    <col min="3" max="3" width="22.140625" customWidth="1"/>
    <col min="5" max="6" width="13.5703125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1">
        <f>D2+E2+F2+G2+H2+I2+J2</f>
        <v>143</v>
      </c>
      <c r="B2" s="1">
        <v>341</v>
      </c>
      <c r="C2" s="1" t="s">
        <v>136</v>
      </c>
      <c r="D2" s="1">
        <v>20</v>
      </c>
      <c r="E2" s="1">
        <v>20</v>
      </c>
      <c r="F2" s="1">
        <v>20</v>
      </c>
      <c r="G2" s="1">
        <v>18</v>
      </c>
      <c r="H2" s="1">
        <v>18</v>
      </c>
      <c r="I2" s="1">
        <v>22</v>
      </c>
      <c r="J2" s="1">
        <v>25</v>
      </c>
      <c r="K2" s="1">
        <v>25</v>
      </c>
      <c r="L2" s="1">
        <v>25</v>
      </c>
    </row>
    <row r="3" spans="1:12" x14ac:dyDescent="0.25">
      <c r="A3" s="1">
        <f>D3+E3+F3+G3+H3+I3</f>
        <v>136</v>
      </c>
      <c r="B3" s="1">
        <v>327</v>
      </c>
      <c r="C3" s="1" t="s">
        <v>134</v>
      </c>
      <c r="D3" s="1">
        <v>25</v>
      </c>
      <c r="E3" s="1">
        <v>22</v>
      </c>
      <c r="F3" s="1">
        <v>22</v>
      </c>
      <c r="G3" s="1">
        <v>22</v>
      </c>
      <c r="H3" s="1">
        <v>20</v>
      </c>
      <c r="I3" s="1">
        <v>25</v>
      </c>
      <c r="J3" s="1">
        <v>0</v>
      </c>
      <c r="K3" s="1">
        <v>0</v>
      </c>
      <c r="L3" s="1">
        <v>0</v>
      </c>
    </row>
    <row r="4" spans="1:12" x14ac:dyDescent="0.25">
      <c r="A4" s="1">
        <f>D4+E4+F4+G4+H4</f>
        <v>114</v>
      </c>
      <c r="B4" s="1">
        <v>340</v>
      </c>
      <c r="C4" s="1" t="s">
        <v>135</v>
      </c>
      <c r="D4" s="1">
        <v>22</v>
      </c>
      <c r="E4" s="1">
        <v>25</v>
      </c>
      <c r="F4" s="1">
        <v>25</v>
      </c>
      <c r="G4" s="1">
        <v>20</v>
      </c>
      <c r="H4" s="1">
        <v>22</v>
      </c>
      <c r="I4" s="1">
        <v>0</v>
      </c>
      <c r="J4" s="1">
        <v>0</v>
      </c>
      <c r="K4" s="1">
        <v>0</v>
      </c>
      <c r="L4" s="1">
        <v>0</v>
      </c>
    </row>
    <row r="5" spans="1:12" x14ac:dyDescent="0.25">
      <c r="A5" s="1">
        <f>D5+E5+F5+G5+H5+I5+J5</f>
        <v>92</v>
      </c>
      <c r="B5" s="1">
        <v>309</v>
      </c>
      <c r="C5" s="1" t="s">
        <v>137</v>
      </c>
      <c r="D5" s="1">
        <v>18</v>
      </c>
      <c r="E5" s="1">
        <v>0</v>
      </c>
      <c r="F5" s="1">
        <v>0</v>
      </c>
      <c r="G5" s="1">
        <v>16</v>
      </c>
      <c r="H5" s="1">
        <v>16</v>
      </c>
      <c r="I5" s="1">
        <v>20</v>
      </c>
      <c r="J5" s="1">
        <v>22</v>
      </c>
      <c r="K5" s="1">
        <v>0</v>
      </c>
      <c r="L5" s="1">
        <v>0</v>
      </c>
    </row>
    <row r="6" spans="1:12" x14ac:dyDescent="0.25">
      <c r="A6" s="1">
        <f>D6+E6+F6+G6+H6</f>
        <v>50</v>
      </c>
      <c r="B6" s="1">
        <v>303</v>
      </c>
      <c r="C6" s="1" t="s">
        <v>175</v>
      </c>
      <c r="D6" s="1">
        <v>0</v>
      </c>
      <c r="E6" s="1">
        <v>0</v>
      </c>
      <c r="F6" s="1">
        <v>0</v>
      </c>
      <c r="G6" s="1">
        <v>25</v>
      </c>
      <c r="H6" s="1">
        <v>25</v>
      </c>
      <c r="I6" s="1">
        <v>0</v>
      </c>
      <c r="J6" s="1">
        <v>0</v>
      </c>
      <c r="K6" s="1">
        <v>0</v>
      </c>
      <c r="L6" s="1">
        <v>0</v>
      </c>
    </row>
    <row r="7" spans="1:12" x14ac:dyDescent="0.25">
      <c r="A7" s="1">
        <f t="shared" ref="A7:A22" si="0">D7+E7+F7</f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>
        <f t="shared" si="0"/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>
        <f t="shared" si="0"/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>
        <f t="shared" si="0"/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>
        <f t="shared" si="0"/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>
        <f t="shared" si="0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>
        <f t="shared" si="0"/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f t="shared" si="0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">
        <f t="shared" si="0"/>
        <v>0</v>
      </c>
      <c r="B15" s="2"/>
      <c r="C15" s="2"/>
      <c r="D15" s="1"/>
      <c r="E15" s="2"/>
      <c r="F15" s="2"/>
      <c r="G15" s="1"/>
      <c r="H15" s="1"/>
      <c r="I15" s="1"/>
      <c r="J15" s="1"/>
      <c r="K15" s="1"/>
      <c r="L15" s="1"/>
    </row>
    <row r="16" spans="1:12" x14ac:dyDescent="0.25">
      <c r="A16" s="1">
        <f t="shared" si="0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>
        <f t="shared" si="0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>
        <f t="shared" si="0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>
        <f t="shared" si="0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>
        <f t="shared" si="0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>
        <f t="shared" si="0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>
        <f t="shared" si="0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sortState ref="A2:F22">
    <sortCondition descending="1"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" workbookViewId="0">
      <selection activeCell="D25" sqref="D25"/>
    </sheetView>
  </sheetViews>
  <sheetFormatPr defaultRowHeight="15" x14ac:dyDescent="0.25"/>
  <cols>
    <col min="2" max="2" width="6" customWidth="1"/>
    <col min="3" max="3" width="22.140625" customWidth="1"/>
    <col min="4" max="5" width="13.28515625" customWidth="1"/>
    <col min="6" max="7" width="13.5703125" customWidth="1"/>
    <col min="8" max="9" width="14.140625" bestFit="1" customWidth="1"/>
    <col min="10" max="13" width="15.28515625" bestFit="1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138</v>
      </c>
      <c r="E1" s="3" t="s">
        <v>139</v>
      </c>
      <c r="F1" s="3" t="s">
        <v>4</v>
      </c>
      <c r="G1" s="3" t="s">
        <v>5</v>
      </c>
      <c r="H1" s="3" t="s">
        <v>172</v>
      </c>
      <c r="I1" s="3" t="s">
        <v>173</v>
      </c>
      <c r="J1" s="5" t="s">
        <v>222</v>
      </c>
      <c r="K1" s="5" t="s">
        <v>223</v>
      </c>
      <c r="L1" s="5" t="s">
        <v>222</v>
      </c>
      <c r="M1" s="5" t="s">
        <v>223</v>
      </c>
    </row>
    <row r="2" spans="1:13" x14ac:dyDescent="0.25">
      <c r="A2" s="1">
        <f>SUM(D2:M2)</f>
        <v>200</v>
      </c>
      <c r="B2" s="1">
        <v>9</v>
      </c>
      <c r="C2" s="1" t="s">
        <v>157</v>
      </c>
      <c r="D2" s="1">
        <v>25</v>
      </c>
      <c r="E2" s="1">
        <v>25</v>
      </c>
      <c r="F2" s="1">
        <v>25</v>
      </c>
      <c r="G2" s="1">
        <v>25</v>
      </c>
      <c r="H2" s="1">
        <v>25</v>
      </c>
      <c r="I2" s="1">
        <v>25</v>
      </c>
      <c r="J2" s="1">
        <v>25</v>
      </c>
      <c r="K2" s="1">
        <v>25</v>
      </c>
      <c r="L2" s="1">
        <v>0</v>
      </c>
      <c r="M2" s="1">
        <v>0</v>
      </c>
    </row>
    <row r="3" spans="1:13" x14ac:dyDescent="0.25">
      <c r="A3" s="1">
        <f t="shared" ref="A3:A13" si="0">SUM(D3:M3)</f>
        <v>191</v>
      </c>
      <c r="B3" s="1">
        <v>132</v>
      </c>
      <c r="C3" s="1" t="s">
        <v>158</v>
      </c>
      <c r="D3" s="1">
        <v>15</v>
      </c>
      <c r="E3" s="1">
        <v>20</v>
      </c>
      <c r="F3" s="1">
        <v>22</v>
      </c>
      <c r="G3" s="1">
        <v>20</v>
      </c>
      <c r="H3" s="1">
        <v>20</v>
      </c>
      <c r="I3" s="1">
        <v>18</v>
      </c>
      <c r="J3" s="1">
        <v>18</v>
      </c>
      <c r="K3" s="1">
        <v>20</v>
      </c>
      <c r="L3" s="1">
        <v>16</v>
      </c>
      <c r="M3" s="1">
        <v>22</v>
      </c>
    </row>
    <row r="4" spans="1:13" x14ac:dyDescent="0.25">
      <c r="A4" s="1">
        <f t="shared" si="0"/>
        <v>172</v>
      </c>
      <c r="B4" s="1">
        <v>163</v>
      </c>
      <c r="C4" s="1" t="s">
        <v>159</v>
      </c>
      <c r="D4" s="1">
        <v>22</v>
      </c>
      <c r="E4" s="1">
        <v>22</v>
      </c>
      <c r="F4" s="1">
        <v>20</v>
      </c>
      <c r="G4" s="1">
        <v>16</v>
      </c>
      <c r="H4" s="1">
        <v>0</v>
      </c>
      <c r="I4" s="1">
        <v>0</v>
      </c>
      <c r="J4" s="1">
        <v>20</v>
      </c>
      <c r="K4" s="1">
        <v>22</v>
      </c>
      <c r="L4" s="1">
        <v>25</v>
      </c>
      <c r="M4" s="1">
        <v>25</v>
      </c>
    </row>
    <row r="5" spans="1:13" x14ac:dyDescent="0.25">
      <c r="A5" s="1">
        <f t="shared" si="0"/>
        <v>146</v>
      </c>
      <c r="B5" s="1">
        <v>98</v>
      </c>
      <c r="C5" s="1" t="s">
        <v>164</v>
      </c>
      <c r="D5" s="1">
        <v>16</v>
      </c>
      <c r="E5" s="1">
        <v>14</v>
      </c>
      <c r="F5" s="1">
        <v>13</v>
      </c>
      <c r="G5" s="1">
        <v>13</v>
      </c>
      <c r="H5" s="1">
        <v>15</v>
      </c>
      <c r="I5" s="1">
        <v>16</v>
      </c>
      <c r="J5" s="1">
        <v>15</v>
      </c>
      <c r="K5" s="1">
        <v>15</v>
      </c>
      <c r="L5" s="1">
        <v>14</v>
      </c>
      <c r="M5" s="1">
        <v>15</v>
      </c>
    </row>
    <row r="6" spans="1:13" x14ac:dyDescent="0.25">
      <c r="A6" s="1">
        <f t="shared" si="0"/>
        <v>110</v>
      </c>
      <c r="B6" s="1">
        <v>162</v>
      </c>
      <c r="C6" s="1" t="s">
        <v>162</v>
      </c>
      <c r="D6" s="1">
        <v>20</v>
      </c>
      <c r="E6" s="1">
        <v>18</v>
      </c>
      <c r="F6" s="1">
        <v>15</v>
      </c>
      <c r="G6" s="1">
        <v>15</v>
      </c>
      <c r="H6" s="1">
        <v>22</v>
      </c>
      <c r="I6" s="1">
        <v>20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5">
      <c r="A7" s="1">
        <f t="shared" si="0"/>
        <v>116</v>
      </c>
      <c r="B7" s="1">
        <v>2</v>
      </c>
      <c r="C7" s="1" t="s">
        <v>166</v>
      </c>
      <c r="D7" s="1">
        <v>18</v>
      </c>
      <c r="E7" s="1">
        <v>16</v>
      </c>
      <c r="F7" s="1">
        <v>0</v>
      </c>
      <c r="G7" s="1">
        <v>0</v>
      </c>
      <c r="H7" s="1">
        <v>0</v>
      </c>
      <c r="I7" s="1">
        <v>0</v>
      </c>
      <c r="J7" s="1">
        <v>22</v>
      </c>
      <c r="K7" s="1">
        <v>18</v>
      </c>
      <c r="L7" s="1">
        <v>22</v>
      </c>
      <c r="M7" s="1">
        <v>20</v>
      </c>
    </row>
    <row r="8" spans="1:13" x14ac:dyDescent="0.25">
      <c r="A8" s="1">
        <f t="shared" si="0"/>
        <v>107</v>
      </c>
      <c r="B8" s="1">
        <v>90</v>
      </c>
      <c r="C8" s="1" t="s">
        <v>167</v>
      </c>
      <c r="D8" s="1">
        <v>14</v>
      </c>
      <c r="E8" s="1">
        <v>15</v>
      </c>
      <c r="F8" s="1">
        <v>0</v>
      </c>
      <c r="G8" s="1">
        <v>0</v>
      </c>
      <c r="H8" s="1">
        <v>18</v>
      </c>
      <c r="I8" s="1">
        <v>22</v>
      </c>
      <c r="J8" s="1">
        <v>0</v>
      </c>
      <c r="K8" s="1">
        <v>0</v>
      </c>
      <c r="L8" s="1">
        <v>20</v>
      </c>
      <c r="M8" s="1">
        <v>18</v>
      </c>
    </row>
    <row r="9" spans="1:13" x14ac:dyDescent="0.25">
      <c r="A9" s="1">
        <f t="shared" si="0"/>
        <v>73</v>
      </c>
      <c r="B9" s="1">
        <v>88</v>
      </c>
      <c r="C9" s="1" t="s">
        <v>163</v>
      </c>
      <c r="D9" s="1">
        <v>0</v>
      </c>
      <c r="E9" s="1">
        <v>0</v>
      </c>
      <c r="F9" s="1">
        <v>14</v>
      </c>
      <c r="G9" s="1">
        <v>14</v>
      </c>
      <c r="H9" s="1">
        <v>16</v>
      </c>
      <c r="I9" s="1">
        <v>15</v>
      </c>
      <c r="J9" s="1">
        <v>0</v>
      </c>
      <c r="K9" s="1">
        <v>0</v>
      </c>
      <c r="L9" s="1">
        <v>0</v>
      </c>
      <c r="M9" s="1">
        <v>14</v>
      </c>
    </row>
    <row r="10" spans="1:13" x14ac:dyDescent="0.25">
      <c r="A10" s="1">
        <f>SUM(D10:M10)</f>
        <v>63</v>
      </c>
      <c r="B10" s="1">
        <v>3</v>
      </c>
      <c r="C10" s="1" t="s">
        <v>224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16</v>
      </c>
      <c r="K10" s="1">
        <v>16</v>
      </c>
      <c r="L10" s="1">
        <v>15</v>
      </c>
      <c r="M10" s="1">
        <v>16</v>
      </c>
    </row>
    <row r="11" spans="1:13" x14ac:dyDescent="0.25">
      <c r="A11" s="1">
        <f>SUM(D11:M11)</f>
        <v>52</v>
      </c>
      <c r="B11" s="1">
        <v>101</v>
      </c>
      <c r="C11" s="1" t="s">
        <v>161</v>
      </c>
      <c r="D11" s="1">
        <v>0</v>
      </c>
      <c r="E11" s="1">
        <v>0</v>
      </c>
      <c r="F11" s="1">
        <v>16</v>
      </c>
      <c r="G11" s="1">
        <v>18</v>
      </c>
      <c r="H11" s="1">
        <v>0</v>
      </c>
      <c r="I11" s="1">
        <v>0</v>
      </c>
      <c r="J11" s="1">
        <v>0</v>
      </c>
      <c r="K11" s="1">
        <v>0</v>
      </c>
      <c r="L11" s="1">
        <v>18</v>
      </c>
      <c r="M11" s="1">
        <v>0</v>
      </c>
    </row>
    <row r="12" spans="1:13" x14ac:dyDescent="0.25">
      <c r="A12" s="1">
        <f t="shared" si="0"/>
        <v>40</v>
      </c>
      <c r="B12" s="1">
        <v>118</v>
      </c>
      <c r="C12" s="1" t="s">
        <v>160</v>
      </c>
      <c r="D12" s="1">
        <v>0</v>
      </c>
      <c r="E12" s="1">
        <v>0</v>
      </c>
      <c r="F12" s="1">
        <v>18</v>
      </c>
      <c r="G12" s="1">
        <v>22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5">
      <c r="A13" s="1">
        <f t="shared" si="0"/>
        <v>24</v>
      </c>
      <c r="B13" s="1">
        <v>50</v>
      </c>
      <c r="C13" s="1" t="s">
        <v>165</v>
      </c>
      <c r="D13" s="1">
        <v>0</v>
      </c>
      <c r="E13" s="1">
        <v>0</v>
      </c>
      <c r="F13" s="1">
        <v>12</v>
      </c>
      <c r="G13" s="1">
        <v>12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5">
      <c r="A14" s="1">
        <f t="shared" ref="A14:A22" si="1">D14+E14+F14+G14</f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f t="shared" si="1"/>
        <v>0</v>
      </c>
      <c r="B15" s="2"/>
      <c r="C15" s="2"/>
      <c r="D15" s="1"/>
      <c r="E15" s="1"/>
      <c r="F15" s="2"/>
      <c r="G15" s="2"/>
      <c r="H15" s="1"/>
      <c r="I15" s="1"/>
      <c r="J15" s="1"/>
      <c r="K15" s="1"/>
      <c r="L15" s="1"/>
      <c r="M15" s="1"/>
    </row>
    <row r="16" spans="1:13" x14ac:dyDescent="0.25">
      <c r="A16" s="1">
        <f t="shared" si="1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>
        <f t="shared" si="1"/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>
        <f t="shared" si="1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f t="shared" si="1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f t="shared" si="1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>
        <f t="shared" si="1"/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>
        <f t="shared" si="1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sortState ref="A2:G22">
    <sortCondition descending="1" ref="A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70" workbookViewId="0">
      <selection activeCell="N84" sqref="N84"/>
    </sheetView>
  </sheetViews>
  <sheetFormatPr defaultRowHeight="15" x14ac:dyDescent="0.25"/>
  <cols>
    <col min="3" max="3" width="15.42578125" bestFit="1" customWidth="1"/>
    <col min="4" max="4" width="11" customWidth="1"/>
    <col min="5" max="6" width="13.42578125" bestFit="1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2">
        <f>D2+E2+F2+G2+H2+I2+J2+K2+L2</f>
        <v>191</v>
      </c>
      <c r="B2" s="1">
        <v>23</v>
      </c>
      <c r="C2" s="2" t="s">
        <v>38</v>
      </c>
      <c r="D2" s="2">
        <v>0</v>
      </c>
      <c r="E2" s="2">
        <v>22</v>
      </c>
      <c r="F2" s="2">
        <v>25</v>
      </c>
      <c r="G2" s="1">
        <v>25</v>
      </c>
      <c r="H2" s="1">
        <v>25</v>
      </c>
      <c r="I2" s="1">
        <v>22</v>
      </c>
      <c r="J2" s="1">
        <v>25</v>
      </c>
      <c r="K2" s="1">
        <v>25</v>
      </c>
      <c r="L2" s="1">
        <v>22</v>
      </c>
    </row>
    <row r="3" spans="1:12" x14ac:dyDescent="0.25">
      <c r="A3" s="2">
        <f t="shared" ref="A3:A75" si="0">D3+E3+F3+G3+H3+I3+J3+K3+L3</f>
        <v>159</v>
      </c>
      <c r="B3" s="1">
        <v>50</v>
      </c>
      <c r="C3" s="2" t="s">
        <v>39</v>
      </c>
      <c r="D3" s="2">
        <v>0</v>
      </c>
      <c r="E3" s="2">
        <v>25</v>
      </c>
      <c r="F3" s="2">
        <v>22</v>
      </c>
      <c r="G3" s="1">
        <v>22</v>
      </c>
      <c r="H3" s="1">
        <v>14</v>
      </c>
      <c r="I3" s="1">
        <v>25</v>
      </c>
      <c r="J3" s="1">
        <v>11</v>
      </c>
      <c r="K3" s="1">
        <v>22</v>
      </c>
      <c r="L3" s="1">
        <v>18</v>
      </c>
    </row>
    <row r="4" spans="1:12" x14ac:dyDescent="0.25">
      <c r="A4" s="2">
        <f t="shared" si="0"/>
        <v>150</v>
      </c>
      <c r="B4" s="1">
        <v>24</v>
      </c>
      <c r="C4" s="1" t="s">
        <v>8</v>
      </c>
      <c r="D4" s="1">
        <v>20</v>
      </c>
      <c r="E4" s="1">
        <v>20</v>
      </c>
      <c r="F4" s="1">
        <v>20</v>
      </c>
      <c r="G4" s="1">
        <v>7</v>
      </c>
      <c r="H4" s="1">
        <v>22</v>
      </c>
      <c r="I4" s="1">
        <v>13</v>
      </c>
      <c r="J4" s="1">
        <v>8</v>
      </c>
      <c r="K4" s="1">
        <v>20</v>
      </c>
      <c r="L4" s="1">
        <v>20</v>
      </c>
    </row>
    <row r="5" spans="1:12" x14ac:dyDescent="0.25">
      <c r="A5" s="2">
        <f t="shared" si="0"/>
        <v>128</v>
      </c>
      <c r="B5" s="1">
        <v>32</v>
      </c>
      <c r="C5" s="1" t="s">
        <v>11</v>
      </c>
      <c r="D5" s="1">
        <v>15</v>
      </c>
      <c r="E5" s="1">
        <v>16</v>
      </c>
      <c r="F5" s="1">
        <v>16</v>
      </c>
      <c r="G5" s="1">
        <v>13</v>
      </c>
      <c r="H5" s="1">
        <v>12</v>
      </c>
      <c r="I5" s="1">
        <v>20</v>
      </c>
      <c r="J5" s="1">
        <v>20</v>
      </c>
      <c r="K5" s="1">
        <v>0</v>
      </c>
      <c r="L5" s="1">
        <v>16</v>
      </c>
    </row>
    <row r="6" spans="1:12" x14ac:dyDescent="0.25">
      <c r="A6" s="2">
        <f>D6+E6+F6+G6+H6+I6+J6+K6+L6</f>
        <v>104</v>
      </c>
      <c r="B6" s="1">
        <v>68</v>
      </c>
      <c r="C6" s="1" t="s">
        <v>22</v>
      </c>
      <c r="D6" s="1">
        <v>4</v>
      </c>
      <c r="E6" s="1">
        <v>18</v>
      </c>
      <c r="F6" s="1">
        <v>12</v>
      </c>
      <c r="G6" s="1">
        <v>15</v>
      </c>
      <c r="H6" s="1">
        <v>3</v>
      </c>
      <c r="I6" s="1">
        <v>8</v>
      </c>
      <c r="J6" s="1">
        <v>14</v>
      </c>
      <c r="K6" s="1">
        <v>15</v>
      </c>
      <c r="L6" s="1">
        <v>15</v>
      </c>
    </row>
    <row r="7" spans="1:12" x14ac:dyDescent="0.25">
      <c r="A7" s="2">
        <f t="shared" si="0"/>
        <v>100</v>
      </c>
      <c r="B7" s="1">
        <v>2</v>
      </c>
      <c r="C7" s="1" t="s">
        <v>9</v>
      </c>
      <c r="D7" s="1">
        <v>18</v>
      </c>
      <c r="E7" s="1">
        <v>10</v>
      </c>
      <c r="F7" s="1">
        <v>14</v>
      </c>
      <c r="G7" s="1">
        <v>11</v>
      </c>
      <c r="H7" s="1">
        <v>4</v>
      </c>
      <c r="I7" s="1">
        <v>15</v>
      </c>
      <c r="J7" s="1">
        <v>12</v>
      </c>
      <c r="K7" s="1">
        <v>16</v>
      </c>
      <c r="L7" s="1">
        <v>0</v>
      </c>
    </row>
    <row r="8" spans="1:12" x14ac:dyDescent="0.25">
      <c r="A8" s="2">
        <f t="shared" si="0"/>
        <v>88</v>
      </c>
      <c r="B8" s="1">
        <v>76</v>
      </c>
      <c r="C8" s="1" t="s">
        <v>10</v>
      </c>
      <c r="D8" s="1">
        <v>16</v>
      </c>
      <c r="E8" s="1">
        <v>8</v>
      </c>
      <c r="F8" s="1">
        <v>13</v>
      </c>
      <c r="G8" s="1">
        <v>18</v>
      </c>
      <c r="H8" s="1">
        <v>10</v>
      </c>
      <c r="I8" s="1">
        <v>16</v>
      </c>
      <c r="J8" s="1">
        <v>0</v>
      </c>
      <c r="K8" s="1">
        <v>0</v>
      </c>
      <c r="L8" s="1">
        <v>7</v>
      </c>
    </row>
    <row r="9" spans="1:12" x14ac:dyDescent="0.25">
      <c r="A9" s="2">
        <f t="shared" si="0"/>
        <v>86</v>
      </c>
      <c r="B9" s="1">
        <v>41</v>
      </c>
      <c r="C9" s="1" t="s">
        <v>30</v>
      </c>
      <c r="D9" s="1">
        <v>0</v>
      </c>
      <c r="E9" s="1">
        <v>5</v>
      </c>
      <c r="F9" s="1">
        <v>0</v>
      </c>
      <c r="G9" s="1">
        <v>8</v>
      </c>
      <c r="H9" s="1">
        <v>15</v>
      </c>
      <c r="I9" s="1">
        <v>18</v>
      </c>
      <c r="J9" s="1">
        <v>22</v>
      </c>
      <c r="K9" s="1">
        <v>18</v>
      </c>
      <c r="L9" s="1">
        <v>0</v>
      </c>
    </row>
    <row r="10" spans="1:12" x14ac:dyDescent="0.25">
      <c r="A10" s="2">
        <f t="shared" si="0"/>
        <v>82</v>
      </c>
      <c r="B10" s="1">
        <v>26</v>
      </c>
      <c r="C10" s="1" t="s">
        <v>34</v>
      </c>
      <c r="D10" s="1">
        <v>0</v>
      </c>
      <c r="E10" s="1">
        <v>12</v>
      </c>
      <c r="F10" s="1">
        <v>11</v>
      </c>
      <c r="G10" s="1">
        <v>5</v>
      </c>
      <c r="H10" s="1">
        <v>6</v>
      </c>
      <c r="I10" s="1">
        <v>14</v>
      </c>
      <c r="J10" s="1">
        <v>13</v>
      </c>
      <c r="K10" s="1">
        <v>11</v>
      </c>
      <c r="L10" s="1">
        <v>10</v>
      </c>
    </row>
    <row r="11" spans="1:12" x14ac:dyDescent="0.25">
      <c r="A11" s="2">
        <f t="shared" si="0"/>
        <v>52</v>
      </c>
      <c r="B11" s="1">
        <v>14</v>
      </c>
      <c r="C11" s="2" t="s">
        <v>37</v>
      </c>
      <c r="D11" s="2">
        <v>0</v>
      </c>
      <c r="E11" s="2">
        <v>15</v>
      </c>
      <c r="F11" s="2">
        <v>18</v>
      </c>
      <c r="G11" s="1">
        <v>0</v>
      </c>
      <c r="H11" s="1">
        <v>0</v>
      </c>
      <c r="I11" s="1">
        <v>9</v>
      </c>
      <c r="J11" s="1">
        <v>10</v>
      </c>
      <c r="K11" s="1">
        <v>0</v>
      </c>
      <c r="L11" s="1">
        <v>0</v>
      </c>
    </row>
    <row r="12" spans="1:12" x14ac:dyDescent="0.25">
      <c r="A12" s="2">
        <f>D12+E12+F12+G12+H12+I12+J12+K12+L12</f>
        <v>46</v>
      </c>
      <c r="B12" s="1">
        <v>778</v>
      </c>
      <c r="C12" s="1" t="s">
        <v>228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7</v>
      </c>
      <c r="J12" s="1">
        <v>18</v>
      </c>
      <c r="K12" s="1">
        <v>9</v>
      </c>
      <c r="L12" s="1">
        <v>12</v>
      </c>
    </row>
    <row r="13" spans="1:12" x14ac:dyDescent="0.25">
      <c r="A13" s="2">
        <f t="shared" si="0"/>
        <v>39</v>
      </c>
      <c r="B13" s="1">
        <v>6</v>
      </c>
      <c r="C13" s="1" t="s">
        <v>6</v>
      </c>
      <c r="D13" s="1">
        <v>25</v>
      </c>
      <c r="E13" s="1">
        <v>9</v>
      </c>
      <c r="F13" s="1">
        <v>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2">
        <f>D14+E14+F14+G14+H14+I14+J14+K14+L14</f>
        <v>36</v>
      </c>
      <c r="B14" s="1">
        <v>5</v>
      </c>
      <c r="C14" s="1" t="s">
        <v>26</v>
      </c>
      <c r="D14" s="1">
        <v>0</v>
      </c>
      <c r="E14" s="1">
        <v>0</v>
      </c>
      <c r="F14" s="1">
        <v>10</v>
      </c>
      <c r="G14" s="1">
        <v>6</v>
      </c>
      <c r="H14" s="1">
        <v>9</v>
      </c>
      <c r="I14" s="1">
        <v>0</v>
      </c>
      <c r="J14" s="1">
        <v>0</v>
      </c>
      <c r="K14" s="1">
        <v>0</v>
      </c>
      <c r="L14" s="1">
        <v>11</v>
      </c>
    </row>
    <row r="15" spans="1:12" x14ac:dyDescent="0.25">
      <c r="A15" s="2">
        <f t="shared" si="0"/>
        <v>36</v>
      </c>
      <c r="B15" s="1">
        <v>40</v>
      </c>
      <c r="C15" s="1" t="s">
        <v>31</v>
      </c>
      <c r="D15" s="1">
        <v>0</v>
      </c>
      <c r="E15" s="1">
        <v>6</v>
      </c>
      <c r="F15" s="1">
        <v>0</v>
      </c>
      <c r="G15" s="1">
        <v>12</v>
      </c>
      <c r="H15" s="1">
        <v>18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2">
        <f t="shared" si="0"/>
        <v>35</v>
      </c>
      <c r="B16" s="1">
        <v>9</v>
      </c>
      <c r="C16" s="1" t="s">
        <v>19</v>
      </c>
      <c r="D16" s="1">
        <v>7</v>
      </c>
      <c r="E16" s="1">
        <v>0</v>
      </c>
      <c r="F16" s="1">
        <v>0</v>
      </c>
      <c r="G16" s="1">
        <v>0</v>
      </c>
      <c r="H16" s="1">
        <v>0</v>
      </c>
      <c r="I16" s="1">
        <v>12</v>
      </c>
      <c r="J16" s="1">
        <v>16</v>
      </c>
      <c r="K16" s="1">
        <v>0</v>
      </c>
      <c r="L16" s="1">
        <v>0</v>
      </c>
    </row>
    <row r="17" spans="1:12" x14ac:dyDescent="0.25">
      <c r="A17" s="2">
        <f>D17+E17+F17+G17+H17+I17+J17+K17+L17</f>
        <v>34</v>
      </c>
      <c r="B17" s="1">
        <v>35</v>
      </c>
      <c r="C17" s="2" t="s">
        <v>35</v>
      </c>
      <c r="D17" s="2">
        <v>0</v>
      </c>
      <c r="E17" s="2">
        <v>13</v>
      </c>
      <c r="F17" s="2">
        <v>0</v>
      </c>
      <c r="G17" s="1">
        <v>0</v>
      </c>
      <c r="H17" s="1">
        <v>11</v>
      </c>
      <c r="I17" s="1">
        <v>0</v>
      </c>
      <c r="J17" s="1">
        <v>6</v>
      </c>
      <c r="K17" s="1">
        <v>0</v>
      </c>
      <c r="L17" s="1">
        <v>4</v>
      </c>
    </row>
    <row r="18" spans="1:12" x14ac:dyDescent="0.25">
      <c r="A18" s="2">
        <f t="shared" si="0"/>
        <v>33</v>
      </c>
      <c r="B18" s="1">
        <v>54</v>
      </c>
      <c r="C18" s="1" t="s">
        <v>182</v>
      </c>
      <c r="D18" s="1">
        <v>0</v>
      </c>
      <c r="E18" s="1">
        <v>0</v>
      </c>
      <c r="F18" s="1">
        <v>0</v>
      </c>
      <c r="G18" s="1">
        <v>20</v>
      </c>
      <c r="H18" s="1">
        <v>13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2">
        <f t="shared" si="0"/>
        <v>32</v>
      </c>
      <c r="B19" s="1">
        <v>12</v>
      </c>
      <c r="C19" s="1" t="s">
        <v>24</v>
      </c>
      <c r="D19" s="1">
        <v>2</v>
      </c>
      <c r="E19" s="1">
        <v>0</v>
      </c>
      <c r="F19" s="1">
        <v>0</v>
      </c>
      <c r="G19" s="1">
        <v>10</v>
      </c>
      <c r="H19" s="1">
        <v>20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2">
        <f>D20+E20+F20+G20+H20+I20+J20+K20+L20</f>
        <v>31</v>
      </c>
      <c r="B20" s="1">
        <v>52</v>
      </c>
      <c r="C20" s="1" t="s">
        <v>265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6</v>
      </c>
      <c r="L20" s="1">
        <v>25</v>
      </c>
    </row>
    <row r="21" spans="1:12" x14ac:dyDescent="0.25">
      <c r="A21" s="2">
        <f t="shared" si="0"/>
        <v>30</v>
      </c>
      <c r="B21" s="1">
        <v>680</v>
      </c>
      <c r="C21" s="1" t="s">
        <v>12</v>
      </c>
      <c r="D21" s="1">
        <v>14</v>
      </c>
      <c r="E21" s="1">
        <v>0</v>
      </c>
      <c r="F21" s="1">
        <v>0</v>
      </c>
      <c r="G21" s="1">
        <v>0</v>
      </c>
      <c r="H21" s="1">
        <v>16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2">
        <f>D22+E22+F22+G22+H22+I22+J22+K22+L22</f>
        <v>23</v>
      </c>
      <c r="B22" s="1">
        <v>218</v>
      </c>
      <c r="C22" s="1" t="s">
        <v>261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</v>
      </c>
      <c r="L22" s="1">
        <v>9</v>
      </c>
    </row>
    <row r="23" spans="1:12" x14ac:dyDescent="0.25">
      <c r="A23" s="2">
        <f t="shared" si="0"/>
        <v>23</v>
      </c>
      <c r="B23" s="1">
        <v>29</v>
      </c>
      <c r="C23" s="1" t="s">
        <v>20</v>
      </c>
      <c r="D23" s="1">
        <v>6</v>
      </c>
      <c r="E23" s="1">
        <v>0</v>
      </c>
      <c r="F23" s="1">
        <v>0</v>
      </c>
      <c r="G23" s="1">
        <v>0</v>
      </c>
      <c r="H23" s="1">
        <v>0</v>
      </c>
      <c r="I23" s="1">
        <v>2</v>
      </c>
      <c r="J23" s="1">
        <v>15</v>
      </c>
      <c r="K23" s="1">
        <v>0</v>
      </c>
      <c r="L23" s="1">
        <v>0</v>
      </c>
    </row>
    <row r="24" spans="1:12" x14ac:dyDescent="0.25">
      <c r="A24" s="2">
        <f t="shared" si="0"/>
        <v>22</v>
      </c>
      <c r="B24" s="1">
        <v>21</v>
      </c>
      <c r="C24" s="1" t="s">
        <v>7</v>
      </c>
      <c r="D24" s="1">
        <v>22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2">
        <f>D25+E25+F25+G25+H25+I25+J25+K25+L25</f>
        <v>21</v>
      </c>
      <c r="B25" s="1">
        <v>112</v>
      </c>
      <c r="C25" s="1" t="s">
        <v>122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8</v>
      </c>
      <c r="L25" s="1">
        <v>13</v>
      </c>
    </row>
    <row r="26" spans="1:12" x14ac:dyDescent="0.25">
      <c r="A26" s="2">
        <f t="shared" si="0"/>
        <v>20</v>
      </c>
      <c r="B26" s="2">
        <v>177</v>
      </c>
      <c r="C26" s="2" t="s">
        <v>226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11</v>
      </c>
      <c r="J26" s="1">
        <v>9</v>
      </c>
      <c r="K26" s="1">
        <v>0</v>
      </c>
      <c r="L26" s="1">
        <v>0</v>
      </c>
    </row>
    <row r="27" spans="1:12" x14ac:dyDescent="0.25">
      <c r="A27" s="2">
        <f>D27+E27+F27+G27+H27+I27+J27+K27+L27</f>
        <v>19</v>
      </c>
      <c r="B27" s="1">
        <v>1111</v>
      </c>
      <c r="C27" s="1" t="s">
        <v>229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6</v>
      </c>
      <c r="J27" s="1">
        <v>7</v>
      </c>
      <c r="K27" s="1">
        <v>0</v>
      </c>
      <c r="L27" s="1">
        <v>6</v>
      </c>
    </row>
    <row r="28" spans="1:12" x14ac:dyDescent="0.25">
      <c r="A28" s="2">
        <f>D28+E28+F28+G28+H28+I28+J28+K28+L28</f>
        <v>19</v>
      </c>
      <c r="B28" s="1">
        <v>501</v>
      </c>
      <c r="C28" s="1" t="s">
        <v>230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5</v>
      </c>
      <c r="J28" s="1">
        <v>1</v>
      </c>
      <c r="K28" s="1">
        <v>13</v>
      </c>
      <c r="L28" s="1">
        <v>0</v>
      </c>
    </row>
    <row r="29" spans="1:12" x14ac:dyDescent="0.25">
      <c r="A29" s="2">
        <f t="shared" si="0"/>
        <v>18</v>
      </c>
      <c r="B29" s="1">
        <v>62</v>
      </c>
      <c r="C29" s="1" t="s">
        <v>181</v>
      </c>
      <c r="D29" s="1">
        <v>0</v>
      </c>
      <c r="E29" s="1">
        <v>0</v>
      </c>
      <c r="F29" s="1">
        <v>0</v>
      </c>
      <c r="G29" s="1">
        <v>16</v>
      </c>
      <c r="H29" s="1">
        <v>2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2">
        <f>D30+E30+F30+G30+H30+I30+J30+K30+L30</f>
        <v>17</v>
      </c>
      <c r="B30" s="1">
        <v>25</v>
      </c>
      <c r="C30" s="1" t="s">
        <v>13</v>
      </c>
      <c r="D30" s="1">
        <v>13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3</v>
      </c>
    </row>
    <row r="31" spans="1:12" x14ac:dyDescent="0.25">
      <c r="A31" s="2">
        <f t="shared" si="0"/>
        <v>16</v>
      </c>
      <c r="B31" s="1">
        <v>389</v>
      </c>
      <c r="C31" s="1" t="s">
        <v>15</v>
      </c>
      <c r="D31" s="1">
        <v>11</v>
      </c>
      <c r="E31" s="1">
        <v>3</v>
      </c>
      <c r="F31" s="1">
        <v>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2">
        <f>D32+E32+F32+G32+H32+I32+J32+K32+L32</f>
        <v>15</v>
      </c>
      <c r="B32" s="1">
        <v>635</v>
      </c>
      <c r="C32" s="1" t="s">
        <v>264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7</v>
      </c>
      <c r="L32" s="1">
        <v>8</v>
      </c>
    </row>
    <row r="33" spans="1:12" x14ac:dyDescent="0.25">
      <c r="A33" s="2">
        <f t="shared" si="0"/>
        <v>15</v>
      </c>
      <c r="B33" s="1">
        <v>455</v>
      </c>
      <c r="C33" s="1" t="s">
        <v>170</v>
      </c>
      <c r="D33" s="1">
        <v>0</v>
      </c>
      <c r="E33" s="1">
        <v>0</v>
      </c>
      <c r="F33" s="1">
        <v>15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2">
        <f t="shared" si="0"/>
        <v>15</v>
      </c>
      <c r="B34" s="1">
        <v>715</v>
      </c>
      <c r="C34" s="1" t="s">
        <v>227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10</v>
      </c>
      <c r="J34" s="1">
        <v>5</v>
      </c>
      <c r="K34" s="1">
        <v>0</v>
      </c>
      <c r="L34" s="1">
        <v>0</v>
      </c>
    </row>
    <row r="35" spans="1:12" x14ac:dyDescent="0.25">
      <c r="A35" s="2">
        <f t="shared" si="0"/>
        <v>15</v>
      </c>
      <c r="B35" s="1">
        <v>99</v>
      </c>
      <c r="C35" s="1" t="s">
        <v>32</v>
      </c>
      <c r="D35" s="1">
        <v>0</v>
      </c>
      <c r="E35" s="1">
        <v>7</v>
      </c>
      <c r="F35" s="1">
        <v>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2">
        <f>D36+E36+F36+G36+H36+I36+J36+K36+L36</f>
        <v>14</v>
      </c>
      <c r="B36" s="1">
        <v>73</v>
      </c>
      <c r="C36" s="1" t="s">
        <v>280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14</v>
      </c>
    </row>
    <row r="37" spans="1:12" x14ac:dyDescent="0.25">
      <c r="A37" s="2">
        <f t="shared" si="0"/>
        <v>14</v>
      </c>
      <c r="B37" s="1">
        <v>52</v>
      </c>
      <c r="C37" s="1" t="s">
        <v>183</v>
      </c>
      <c r="D37" s="1">
        <v>0</v>
      </c>
      <c r="E37" s="1">
        <v>0</v>
      </c>
      <c r="F37" s="1">
        <v>0</v>
      </c>
      <c r="G37" s="1">
        <v>14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25">
      <c r="A38" s="2">
        <f t="shared" si="0"/>
        <v>14</v>
      </c>
      <c r="B38" s="1">
        <v>31</v>
      </c>
      <c r="C38" s="1" t="s">
        <v>33</v>
      </c>
      <c r="D38" s="1">
        <v>0</v>
      </c>
      <c r="E38" s="1">
        <v>11</v>
      </c>
      <c r="F38" s="1">
        <v>3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2">
        <f t="shared" si="0"/>
        <v>14</v>
      </c>
      <c r="B39" s="1">
        <v>131</v>
      </c>
      <c r="C39" s="2" t="s">
        <v>36</v>
      </c>
      <c r="D39" s="2">
        <v>0</v>
      </c>
      <c r="E39" s="2">
        <v>14</v>
      </c>
      <c r="F39" s="2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2">
        <f t="shared" si="0"/>
        <v>14</v>
      </c>
      <c r="B40" s="1">
        <v>803</v>
      </c>
      <c r="C40" s="1" t="s">
        <v>184</v>
      </c>
      <c r="D40" s="1">
        <v>0</v>
      </c>
      <c r="E40" s="1">
        <v>4</v>
      </c>
      <c r="F40" s="1">
        <v>1</v>
      </c>
      <c r="G40" s="1">
        <v>9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2">
        <f>D41+E41+F41+G41+H41+I41+J41+K41+L41</f>
        <v>12</v>
      </c>
      <c r="B41" s="1">
        <v>851</v>
      </c>
      <c r="C41" s="1" t="s">
        <v>262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12</v>
      </c>
      <c r="L41" s="1"/>
    </row>
    <row r="42" spans="1:12" x14ac:dyDescent="0.25">
      <c r="A42" s="2">
        <f>D42+E42+F42+G42+H42+I42+J42+K42+L42</f>
        <v>12</v>
      </c>
      <c r="B42" s="1">
        <v>48</v>
      </c>
      <c r="C42" s="1" t="s">
        <v>186</v>
      </c>
      <c r="D42" s="1">
        <v>0</v>
      </c>
      <c r="E42" s="1">
        <v>0</v>
      </c>
      <c r="F42" s="1">
        <v>0</v>
      </c>
      <c r="G42" s="1">
        <v>2</v>
      </c>
      <c r="H42" s="1">
        <v>5</v>
      </c>
      <c r="I42" s="1">
        <v>0</v>
      </c>
      <c r="J42" s="1">
        <v>0</v>
      </c>
      <c r="K42" s="1">
        <v>5</v>
      </c>
      <c r="L42" s="1">
        <v>0</v>
      </c>
    </row>
    <row r="43" spans="1:12" x14ac:dyDescent="0.25">
      <c r="A43" s="2">
        <f t="shared" si="0"/>
        <v>12</v>
      </c>
      <c r="B43" s="1">
        <v>111</v>
      </c>
      <c r="C43" s="1" t="s">
        <v>14</v>
      </c>
      <c r="D43" s="1">
        <v>12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25">
      <c r="A44" s="2">
        <f t="shared" si="0"/>
        <v>11</v>
      </c>
      <c r="B44" s="1">
        <v>774</v>
      </c>
      <c r="C44" s="1" t="s">
        <v>185</v>
      </c>
      <c r="D44" s="1">
        <v>0</v>
      </c>
      <c r="E44" s="1">
        <v>0</v>
      </c>
      <c r="F44" s="1">
        <v>0</v>
      </c>
      <c r="G44" s="1">
        <v>4</v>
      </c>
      <c r="H44" s="1">
        <v>7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2">
        <f>D45+E45+F45+G45+H45+I45+J45+K45+L45</f>
        <v>10</v>
      </c>
      <c r="B45" s="1">
        <v>137</v>
      </c>
      <c r="C45" s="1" t="s">
        <v>263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10</v>
      </c>
      <c r="L45" s="1">
        <v>0</v>
      </c>
    </row>
    <row r="46" spans="1:12" x14ac:dyDescent="0.25">
      <c r="A46" s="2">
        <f t="shared" si="0"/>
        <v>10</v>
      </c>
      <c r="B46" s="1">
        <v>101</v>
      </c>
      <c r="C46" s="1" t="s">
        <v>16</v>
      </c>
      <c r="D46" s="1">
        <v>10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5">
      <c r="A47" s="2">
        <f>D47+E47+F47+G47+H47+I47+J47+K47+L47</f>
        <v>9</v>
      </c>
      <c r="B47" s="1">
        <v>33</v>
      </c>
      <c r="C47" s="1" t="s">
        <v>266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</v>
      </c>
      <c r="L47" s="1">
        <v>5</v>
      </c>
    </row>
    <row r="48" spans="1:12" x14ac:dyDescent="0.25">
      <c r="A48" s="2">
        <f>D48+E48+F48+G48+H48+I48+J48+K48+L48</f>
        <v>9</v>
      </c>
      <c r="B48" s="2">
        <v>8</v>
      </c>
      <c r="C48" s="2" t="s">
        <v>232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2">
        <v>3</v>
      </c>
      <c r="J48" s="1">
        <v>3</v>
      </c>
      <c r="K48" s="1">
        <v>1</v>
      </c>
      <c r="L48" s="1">
        <v>2</v>
      </c>
    </row>
    <row r="49" spans="1:12" x14ac:dyDescent="0.25">
      <c r="A49" s="2">
        <f t="shared" si="0"/>
        <v>9</v>
      </c>
      <c r="B49" s="1">
        <v>44</v>
      </c>
      <c r="C49" s="1" t="s">
        <v>171</v>
      </c>
      <c r="D49" s="1">
        <v>0</v>
      </c>
      <c r="E49" s="1">
        <v>0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</row>
    <row r="50" spans="1:12" x14ac:dyDescent="0.25">
      <c r="A50" s="2">
        <f t="shared" si="0"/>
        <v>9</v>
      </c>
      <c r="B50" s="1">
        <v>10</v>
      </c>
      <c r="C50" s="1" t="s">
        <v>17</v>
      </c>
      <c r="D50" s="1">
        <v>9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2">
        <f t="shared" si="0"/>
        <v>9</v>
      </c>
      <c r="B51" s="1">
        <v>51</v>
      </c>
      <c r="C51" s="1" t="s">
        <v>29</v>
      </c>
      <c r="D51" s="1">
        <v>0</v>
      </c>
      <c r="E51" s="1">
        <v>2</v>
      </c>
      <c r="F51" s="1">
        <v>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2">
        <f t="shared" si="0"/>
        <v>8</v>
      </c>
      <c r="B52" s="1">
        <v>88</v>
      </c>
      <c r="C52" s="1" t="s">
        <v>18</v>
      </c>
      <c r="D52" s="1">
        <v>8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2">
        <f t="shared" si="0"/>
        <v>8</v>
      </c>
      <c r="B53" s="1">
        <v>317</v>
      </c>
      <c r="C53" s="1" t="s">
        <v>191</v>
      </c>
      <c r="D53" s="1">
        <v>0</v>
      </c>
      <c r="E53" s="1">
        <v>0</v>
      </c>
      <c r="F53" s="1">
        <v>0</v>
      </c>
      <c r="G53" s="1">
        <v>8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2">
        <f t="shared" si="0"/>
        <v>7</v>
      </c>
      <c r="B54" s="1">
        <v>2</v>
      </c>
      <c r="C54" s="1" t="s">
        <v>27</v>
      </c>
      <c r="D54" s="1">
        <v>0</v>
      </c>
      <c r="E54" s="1">
        <v>0</v>
      </c>
      <c r="F54" s="1">
        <v>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</row>
    <row r="55" spans="1:12" x14ac:dyDescent="0.25">
      <c r="A55" s="2">
        <f>D55+E55+F55+G55+H55+I55+J55+K55+L55</f>
        <v>6</v>
      </c>
      <c r="B55" s="2">
        <v>46</v>
      </c>
      <c r="C55" s="2" t="s">
        <v>231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2">
        <v>4</v>
      </c>
      <c r="J55" s="1">
        <v>2</v>
      </c>
      <c r="K55" s="1">
        <v>0</v>
      </c>
      <c r="L55" s="1">
        <v>0</v>
      </c>
    </row>
    <row r="56" spans="1:12" x14ac:dyDescent="0.25">
      <c r="A56" s="2">
        <f t="shared" si="0"/>
        <v>6</v>
      </c>
      <c r="B56" s="1">
        <v>81</v>
      </c>
      <c r="C56" s="1" t="s">
        <v>28</v>
      </c>
      <c r="D56" s="1">
        <v>0</v>
      </c>
      <c r="E56" s="1">
        <v>1</v>
      </c>
      <c r="F56" s="1">
        <v>4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</row>
    <row r="57" spans="1:12" x14ac:dyDescent="0.25">
      <c r="A57" s="2">
        <f t="shared" si="0"/>
        <v>5</v>
      </c>
      <c r="B57" s="1">
        <v>5</v>
      </c>
      <c r="C57" s="1" t="s">
        <v>21</v>
      </c>
      <c r="D57" s="1">
        <v>5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25">
      <c r="A58" s="2">
        <f t="shared" si="0"/>
        <v>4</v>
      </c>
      <c r="B58" s="2">
        <v>7</v>
      </c>
      <c r="C58" s="2" t="s">
        <v>207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</v>
      </c>
      <c r="K58" s="1">
        <v>0</v>
      </c>
      <c r="L58" s="1">
        <v>0</v>
      </c>
    </row>
    <row r="59" spans="1:12" x14ac:dyDescent="0.25">
      <c r="A59" s="2">
        <f>D59+E59+F59+G59+H59+I59+J59+K59+L59</f>
        <v>3</v>
      </c>
      <c r="B59" s="1">
        <v>139</v>
      </c>
      <c r="C59" s="1" t="s">
        <v>267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3</v>
      </c>
      <c r="L59" s="1"/>
    </row>
    <row r="60" spans="1:12" x14ac:dyDescent="0.25">
      <c r="A60" s="2">
        <f t="shared" si="0"/>
        <v>3</v>
      </c>
      <c r="B60" s="1">
        <v>885</v>
      </c>
      <c r="C60" s="1" t="s">
        <v>56</v>
      </c>
      <c r="D60" s="1">
        <v>0</v>
      </c>
      <c r="E60" s="1">
        <v>0</v>
      </c>
      <c r="F60" s="1">
        <v>0</v>
      </c>
      <c r="G60" s="1">
        <v>3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25">
      <c r="A61" s="2">
        <f t="shared" si="0"/>
        <v>3</v>
      </c>
      <c r="B61" s="1">
        <v>2</v>
      </c>
      <c r="C61" s="1" t="s">
        <v>23</v>
      </c>
      <c r="D61" s="1">
        <v>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25">
      <c r="A62" s="2">
        <f>D62+E62+F62+G62+H62+I62+J62+K62+L62</f>
        <v>2</v>
      </c>
      <c r="B62" s="1">
        <v>455</v>
      </c>
      <c r="C62" s="1" t="s">
        <v>196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</v>
      </c>
      <c r="L62" s="1">
        <v>0</v>
      </c>
    </row>
    <row r="63" spans="1:12" x14ac:dyDescent="0.25">
      <c r="A63" s="2">
        <f t="shared" si="0"/>
        <v>1</v>
      </c>
      <c r="B63" s="1">
        <v>18</v>
      </c>
      <c r="C63" s="1" t="s">
        <v>25</v>
      </c>
      <c r="D63" s="1">
        <v>1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2">
        <f t="shared" si="0"/>
        <v>1</v>
      </c>
      <c r="B64" s="1">
        <v>825</v>
      </c>
      <c r="C64" s="1" t="s">
        <v>187</v>
      </c>
      <c r="D64" s="1">
        <v>0</v>
      </c>
      <c r="E64" s="1">
        <v>0</v>
      </c>
      <c r="F64" s="1">
        <v>0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2">
        <f t="shared" si="0"/>
        <v>0</v>
      </c>
      <c r="B65" s="1">
        <v>17</v>
      </c>
      <c r="C65" s="1" t="s">
        <v>188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 spans="1:12" x14ac:dyDescent="0.25">
      <c r="A66" s="2">
        <f t="shared" si="0"/>
        <v>0</v>
      </c>
      <c r="B66" s="1">
        <v>56</v>
      </c>
      <c r="C66" s="1" t="s">
        <v>189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25">
      <c r="A67" s="2">
        <f t="shared" si="0"/>
        <v>0</v>
      </c>
      <c r="B67" s="1">
        <v>53</v>
      </c>
      <c r="C67" s="1" t="s">
        <v>190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25">
      <c r="A68" s="2">
        <f t="shared" si="0"/>
        <v>0</v>
      </c>
      <c r="B68" s="1">
        <v>11</v>
      </c>
      <c r="C68" s="1" t="s">
        <v>192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25">
      <c r="A69" s="2">
        <f t="shared" si="0"/>
        <v>0</v>
      </c>
      <c r="B69" s="1">
        <v>55</v>
      </c>
      <c r="C69" s="1" t="s">
        <v>193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25">
      <c r="A70" s="2">
        <f t="shared" si="0"/>
        <v>0</v>
      </c>
      <c r="B70" s="1">
        <v>29</v>
      </c>
      <c r="C70" s="1" t="s">
        <v>194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2" x14ac:dyDescent="0.25">
      <c r="A71" s="2">
        <f t="shared" si="0"/>
        <v>0</v>
      </c>
      <c r="B71" s="1">
        <v>57</v>
      </c>
      <c r="C71" s="1" t="s">
        <v>195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5">
      <c r="A72" s="2">
        <f t="shared" si="0"/>
        <v>0</v>
      </c>
      <c r="B72" s="1">
        <v>15</v>
      </c>
      <c r="C72" s="1" t="s">
        <v>197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25">
      <c r="A73" s="2">
        <f t="shared" si="0"/>
        <v>0</v>
      </c>
      <c r="B73" s="2">
        <v>55</v>
      </c>
      <c r="C73" s="2" t="s">
        <v>233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25">
      <c r="A74" s="2">
        <f t="shared" si="0"/>
        <v>0</v>
      </c>
      <c r="B74" s="2">
        <v>852</v>
      </c>
      <c r="C74" s="2" t="s">
        <v>234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25">
      <c r="A75" s="2">
        <f t="shared" si="0"/>
        <v>0</v>
      </c>
      <c r="B75" s="2">
        <v>5</v>
      </c>
      <c r="C75" s="2" t="s">
        <v>235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25">
      <c r="A76" s="2">
        <f t="shared" ref="A76:A86" si="1">D76+E76+F76+G76+H76+I76+J76+K76+L76</f>
        <v>0</v>
      </c>
      <c r="B76" s="2">
        <v>571</v>
      </c>
      <c r="C76" s="2" t="s">
        <v>236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5">
      <c r="A77" s="2">
        <f t="shared" si="1"/>
        <v>0</v>
      </c>
      <c r="B77" s="1">
        <v>34</v>
      </c>
      <c r="C77" s="1" t="s">
        <v>237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2">
        <f t="shared" si="1"/>
        <v>0</v>
      </c>
      <c r="B78" s="1">
        <v>75</v>
      </c>
      <c r="C78" s="1" t="s">
        <v>238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25">
      <c r="A79" s="2">
        <f t="shared" si="1"/>
        <v>0</v>
      </c>
      <c r="B79" s="1">
        <v>11</v>
      </c>
      <c r="C79" s="1" t="s">
        <v>239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5">
      <c r="A80" s="2">
        <f t="shared" si="1"/>
        <v>0</v>
      </c>
      <c r="B80" s="1">
        <v>472</v>
      </c>
      <c r="C80" s="1" t="s">
        <v>240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25">
      <c r="A81" s="2">
        <f t="shared" si="1"/>
        <v>0</v>
      </c>
      <c r="B81" s="1">
        <v>147</v>
      </c>
      <c r="C81" s="1" t="s">
        <v>241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25">
      <c r="A82" s="2">
        <f t="shared" si="1"/>
        <v>0</v>
      </c>
      <c r="B82" s="1">
        <v>17</v>
      </c>
      <c r="C82" s="1" t="s">
        <v>242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5">
      <c r="A83" s="2">
        <f t="shared" si="1"/>
        <v>0</v>
      </c>
      <c r="B83" s="1">
        <v>249</v>
      </c>
      <c r="C83" s="1" t="s">
        <v>243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25">
      <c r="A84" s="2">
        <f t="shared" si="1"/>
        <v>0</v>
      </c>
      <c r="B84" s="1">
        <v>111</v>
      </c>
      <c r="C84" s="1" t="s">
        <v>244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25">
      <c r="A85" s="2">
        <f t="shared" si="1"/>
        <v>0</v>
      </c>
      <c r="B85" s="1">
        <v>3</v>
      </c>
      <c r="C85" s="1" t="s">
        <v>245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25">
      <c r="A86" s="2">
        <f t="shared" si="1"/>
        <v>0</v>
      </c>
      <c r="B86" s="1">
        <v>686</v>
      </c>
      <c r="C86" s="1" t="s">
        <v>211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</sheetData>
  <sortState ref="A2:F36">
    <sortCondition descending="1" ref="A1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27" workbookViewId="0">
      <selection activeCell="K6" sqref="K6"/>
    </sheetView>
  </sheetViews>
  <sheetFormatPr defaultRowHeight="15" x14ac:dyDescent="0.25"/>
  <cols>
    <col min="2" max="2" width="9.42578125" customWidth="1"/>
    <col min="3" max="3" width="16" bestFit="1" customWidth="1"/>
    <col min="4" max="4" width="15.42578125" customWidth="1"/>
    <col min="5" max="5" width="20.42578125" customWidth="1"/>
    <col min="6" max="6" width="13.5703125" bestFit="1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1">
        <f>D2+E2+F2+G2+H2+I2+J2+K2+L2</f>
        <v>196</v>
      </c>
      <c r="B2" s="1">
        <v>768</v>
      </c>
      <c r="C2" s="1" t="s">
        <v>40</v>
      </c>
      <c r="D2" s="1">
        <v>25</v>
      </c>
      <c r="E2" s="1">
        <v>25</v>
      </c>
      <c r="F2" s="1">
        <v>25</v>
      </c>
      <c r="G2" s="1">
        <v>22</v>
      </c>
      <c r="H2" s="1">
        <v>22</v>
      </c>
      <c r="I2" s="1">
        <v>14</v>
      </c>
      <c r="J2" s="1">
        <v>22</v>
      </c>
      <c r="K2" s="1">
        <v>16</v>
      </c>
      <c r="L2" s="1">
        <v>25</v>
      </c>
    </row>
    <row r="3" spans="1:12" x14ac:dyDescent="0.25">
      <c r="A3" s="1">
        <f t="shared" ref="A3:A66" si="0">D3+E3+F3+G3+H3+I3+J3+K3+L3</f>
        <v>191</v>
      </c>
      <c r="B3" s="1">
        <v>701</v>
      </c>
      <c r="C3" s="1" t="s">
        <v>49</v>
      </c>
      <c r="D3" s="1">
        <v>11</v>
      </c>
      <c r="E3" s="1">
        <v>20</v>
      </c>
      <c r="F3" s="1">
        <v>22</v>
      </c>
      <c r="G3" s="1">
        <v>25</v>
      </c>
      <c r="H3" s="1">
        <v>25</v>
      </c>
      <c r="I3" s="1">
        <v>16</v>
      </c>
      <c r="J3" s="1">
        <v>25</v>
      </c>
      <c r="K3" s="1">
        <v>25</v>
      </c>
      <c r="L3" s="1">
        <v>22</v>
      </c>
    </row>
    <row r="4" spans="1:12" x14ac:dyDescent="0.25">
      <c r="A4" s="1">
        <f t="shared" si="0"/>
        <v>163</v>
      </c>
      <c r="B4" s="1">
        <v>208</v>
      </c>
      <c r="C4" s="1" t="s">
        <v>43</v>
      </c>
      <c r="D4" s="1">
        <v>18</v>
      </c>
      <c r="E4" s="1">
        <v>22</v>
      </c>
      <c r="F4" s="1">
        <v>18</v>
      </c>
      <c r="G4" s="1">
        <v>14</v>
      </c>
      <c r="H4" s="1">
        <v>13</v>
      </c>
      <c r="I4" s="1">
        <v>20</v>
      </c>
      <c r="J4" s="1">
        <v>18</v>
      </c>
      <c r="K4" s="1">
        <v>20</v>
      </c>
      <c r="L4" s="1">
        <v>20</v>
      </c>
    </row>
    <row r="5" spans="1:12" x14ac:dyDescent="0.25">
      <c r="A5" s="1">
        <f t="shared" si="0"/>
        <v>128</v>
      </c>
      <c r="B5" s="1">
        <v>789</v>
      </c>
      <c r="C5" s="1" t="s">
        <v>46</v>
      </c>
      <c r="D5" s="1">
        <v>14</v>
      </c>
      <c r="E5" s="1">
        <v>15</v>
      </c>
      <c r="F5" s="1">
        <v>20</v>
      </c>
      <c r="G5" s="1">
        <v>20</v>
      </c>
      <c r="H5" s="1">
        <v>15</v>
      </c>
      <c r="I5" s="1">
        <v>22</v>
      </c>
      <c r="J5" s="1">
        <v>0</v>
      </c>
      <c r="K5" s="1">
        <v>22</v>
      </c>
      <c r="L5" s="1">
        <v>0</v>
      </c>
    </row>
    <row r="6" spans="1:12" x14ac:dyDescent="0.25">
      <c r="A6" s="1">
        <f t="shared" si="0"/>
        <v>93</v>
      </c>
      <c r="B6" s="1">
        <v>707</v>
      </c>
      <c r="C6" s="1" t="s">
        <v>59</v>
      </c>
      <c r="D6" s="1">
        <v>0</v>
      </c>
      <c r="E6" s="1">
        <v>18</v>
      </c>
      <c r="F6" s="1">
        <v>15</v>
      </c>
      <c r="G6" s="1">
        <v>15</v>
      </c>
      <c r="H6" s="1">
        <v>16</v>
      </c>
      <c r="I6" s="1">
        <v>13</v>
      </c>
      <c r="J6" s="1">
        <v>16</v>
      </c>
      <c r="K6" s="1">
        <v>0</v>
      </c>
      <c r="L6" s="1">
        <v>0</v>
      </c>
    </row>
    <row r="7" spans="1:12" x14ac:dyDescent="0.25">
      <c r="A7" s="1">
        <f t="shared" si="0"/>
        <v>90</v>
      </c>
      <c r="B7" s="1">
        <v>882</v>
      </c>
      <c r="C7" s="1" t="s">
        <v>42</v>
      </c>
      <c r="D7" s="1">
        <v>20</v>
      </c>
      <c r="E7" s="1">
        <v>14</v>
      </c>
      <c r="F7" s="1">
        <v>14</v>
      </c>
      <c r="G7" s="1">
        <v>9</v>
      </c>
      <c r="H7" s="1">
        <v>10</v>
      </c>
      <c r="I7" s="1">
        <v>11</v>
      </c>
      <c r="J7" s="1">
        <v>12</v>
      </c>
      <c r="K7" s="1">
        <v>0</v>
      </c>
      <c r="L7" s="1">
        <v>0</v>
      </c>
    </row>
    <row r="8" spans="1:12" x14ac:dyDescent="0.25">
      <c r="A8" s="1">
        <f>D8+E8+F8+G8+H8+I8+J8+K8+L8</f>
        <v>72</v>
      </c>
      <c r="B8" s="1">
        <v>17</v>
      </c>
      <c r="C8" s="1" t="s">
        <v>53</v>
      </c>
      <c r="D8" s="1">
        <v>7</v>
      </c>
      <c r="E8" s="1">
        <v>5</v>
      </c>
      <c r="F8" s="1">
        <v>0</v>
      </c>
      <c r="G8" s="1">
        <v>6</v>
      </c>
      <c r="H8" s="1">
        <v>8</v>
      </c>
      <c r="I8" s="1">
        <v>9</v>
      </c>
      <c r="J8" s="1">
        <v>13</v>
      </c>
      <c r="K8" s="1">
        <v>10</v>
      </c>
      <c r="L8" s="1">
        <v>14</v>
      </c>
    </row>
    <row r="9" spans="1:12" x14ac:dyDescent="0.25">
      <c r="A9" s="1">
        <f>D9+E9+F9+G9+H9+I9+J9+K9+L9</f>
        <v>65</v>
      </c>
      <c r="B9" s="1">
        <v>62</v>
      </c>
      <c r="C9" s="1" t="s">
        <v>200</v>
      </c>
      <c r="D9" s="1">
        <v>0</v>
      </c>
      <c r="E9" s="1">
        <v>0</v>
      </c>
      <c r="F9" s="1">
        <v>0</v>
      </c>
      <c r="G9" s="1">
        <v>12</v>
      </c>
      <c r="H9" s="1">
        <v>20</v>
      </c>
      <c r="I9" s="1">
        <v>7</v>
      </c>
      <c r="J9" s="1">
        <v>7</v>
      </c>
      <c r="K9" s="1">
        <v>8</v>
      </c>
      <c r="L9" s="1">
        <v>11</v>
      </c>
    </row>
    <row r="10" spans="1:12" x14ac:dyDescent="0.25">
      <c r="A10" s="1">
        <f t="shared" si="0"/>
        <v>57</v>
      </c>
      <c r="B10" s="2">
        <v>8</v>
      </c>
      <c r="C10" s="2" t="s">
        <v>60</v>
      </c>
      <c r="D10" s="2">
        <v>0</v>
      </c>
      <c r="E10" s="1">
        <v>16</v>
      </c>
      <c r="F10" s="1">
        <v>16</v>
      </c>
      <c r="G10" s="1">
        <v>13</v>
      </c>
      <c r="H10" s="1">
        <v>12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1">
        <f t="shared" ref="A11:A16" si="1">D11+E11+F11+G11+H11+I11+J11+K11+L11</f>
        <v>56</v>
      </c>
      <c r="B11" s="2">
        <v>506</v>
      </c>
      <c r="C11" s="2" t="s">
        <v>67</v>
      </c>
      <c r="D11" s="2">
        <v>0</v>
      </c>
      <c r="E11" s="1">
        <v>7</v>
      </c>
      <c r="F11" s="1">
        <v>5</v>
      </c>
      <c r="G11" s="1">
        <v>2</v>
      </c>
      <c r="H11" s="1">
        <v>6</v>
      </c>
      <c r="I11" s="1">
        <v>2</v>
      </c>
      <c r="J11" s="1">
        <v>10</v>
      </c>
      <c r="K11" s="1">
        <v>14</v>
      </c>
      <c r="L11" s="1">
        <v>10</v>
      </c>
    </row>
    <row r="12" spans="1:12" x14ac:dyDescent="0.25">
      <c r="A12" s="1">
        <f t="shared" si="1"/>
        <v>55</v>
      </c>
      <c r="B12" s="1">
        <v>21</v>
      </c>
      <c r="C12" s="1" t="s">
        <v>203</v>
      </c>
      <c r="D12" s="1">
        <v>0</v>
      </c>
      <c r="E12" s="1">
        <v>0</v>
      </c>
      <c r="F12" s="1">
        <v>0</v>
      </c>
      <c r="G12" s="1">
        <v>7</v>
      </c>
      <c r="H12" s="1">
        <v>5</v>
      </c>
      <c r="I12" s="1">
        <v>10</v>
      </c>
      <c r="J12" s="1">
        <v>14</v>
      </c>
      <c r="K12" s="1">
        <v>11</v>
      </c>
      <c r="L12" s="1">
        <v>8</v>
      </c>
    </row>
    <row r="13" spans="1:12" x14ac:dyDescent="0.25">
      <c r="A13" s="1">
        <f t="shared" si="1"/>
        <v>52</v>
      </c>
      <c r="B13" s="1">
        <v>3</v>
      </c>
      <c r="C13" s="1" t="s">
        <v>50</v>
      </c>
      <c r="D13" s="1">
        <v>10</v>
      </c>
      <c r="E13" s="1">
        <v>0</v>
      </c>
      <c r="F13" s="1">
        <v>0</v>
      </c>
      <c r="G13" s="1">
        <v>0</v>
      </c>
      <c r="H13" s="1">
        <v>0</v>
      </c>
      <c r="I13" s="1">
        <v>12</v>
      </c>
      <c r="J13" s="1">
        <v>5</v>
      </c>
      <c r="K13" s="1">
        <v>12</v>
      </c>
      <c r="L13" s="1">
        <v>13</v>
      </c>
    </row>
    <row r="14" spans="1:12" x14ac:dyDescent="0.25">
      <c r="A14" s="1">
        <f t="shared" si="1"/>
        <v>51</v>
      </c>
      <c r="B14" s="1">
        <v>655</v>
      </c>
      <c r="C14" s="1" t="s">
        <v>63</v>
      </c>
      <c r="D14" s="1">
        <v>5</v>
      </c>
      <c r="E14" s="1">
        <v>11</v>
      </c>
      <c r="F14" s="1">
        <v>9</v>
      </c>
      <c r="G14" s="1">
        <v>0</v>
      </c>
      <c r="H14" s="1">
        <v>0</v>
      </c>
      <c r="I14" s="1">
        <v>8</v>
      </c>
      <c r="J14" s="1">
        <v>11</v>
      </c>
      <c r="K14" s="1">
        <v>7</v>
      </c>
      <c r="L14" s="1">
        <v>0</v>
      </c>
    </row>
    <row r="15" spans="1:12" x14ac:dyDescent="0.25">
      <c r="A15" s="1">
        <f t="shared" si="1"/>
        <v>48</v>
      </c>
      <c r="B15" s="1">
        <v>777</v>
      </c>
      <c r="C15" s="1" t="s">
        <v>248</v>
      </c>
      <c r="D15" s="1">
        <v>0</v>
      </c>
      <c r="E15" s="1">
        <v>0</v>
      </c>
      <c r="F15" s="1"/>
      <c r="G15" s="1">
        <v>0</v>
      </c>
      <c r="H15" s="1">
        <v>0</v>
      </c>
      <c r="I15" s="1">
        <v>15</v>
      </c>
      <c r="J15" s="1">
        <v>3</v>
      </c>
      <c r="K15" s="1">
        <v>15</v>
      </c>
      <c r="L15" s="1">
        <v>15</v>
      </c>
    </row>
    <row r="16" spans="1:12" x14ac:dyDescent="0.25">
      <c r="A16" s="1">
        <f t="shared" si="1"/>
        <v>45</v>
      </c>
      <c r="B16" s="1">
        <v>2</v>
      </c>
      <c r="C16" s="1" t="s">
        <v>51</v>
      </c>
      <c r="D16" s="1">
        <v>9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18</v>
      </c>
      <c r="L16" s="1">
        <v>18</v>
      </c>
    </row>
    <row r="17" spans="1:12" x14ac:dyDescent="0.25">
      <c r="A17" s="1">
        <f t="shared" si="0"/>
        <v>45</v>
      </c>
      <c r="B17" s="1">
        <v>93</v>
      </c>
      <c r="C17" s="1" t="s">
        <v>246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25</v>
      </c>
      <c r="J17" s="1">
        <v>20</v>
      </c>
      <c r="K17" s="1">
        <v>0</v>
      </c>
      <c r="L17" s="1">
        <v>0</v>
      </c>
    </row>
    <row r="18" spans="1:12" x14ac:dyDescent="0.25">
      <c r="A18" s="1">
        <f t="shared" si="0"/>
        <v>34</v>
      </c>
      <c r="B18" s="1">
        <v>108</v>
      </c>
      <c r="C18" s="1" t="s">
        <v>199</v>
      </c>
      <c r="D18" s="1">
        <v>0</v>
      </c>
      <c r="E18" s="1">
        <v>0</v>
      </c>
      <c r="F18" s="1">
        <v>0</v>
      </c>
      <c r="G18" s="1">
        <v>16</v>
      </c>
      <c r="H18" s="1">
        <v>18</v>
      </c>
      <c r="I18" s="1">
        <v>0</v>
      </c>
      <c r="J18" s="1">
        <v>0</v>
      </c>
      <c r="K18" s="1">
        <v>0</v>
      </c>
      <c r="L18" s="1">
        <v>0</v>
      </c>
    </row>
    <row r="19" spans="1:12" ht="14.25" customHeight="1" x14ac:dyDescent="0.25">
      <c r="A19" s="1">
        <f t="shared" si="0"/>
        <v>33</v>
      </c>
      <c r="B19" s="2">
        <v>9</v>
      </c>
      <c r="C19" s="2" t="s">
        <v>202</v>
      </c>
      <c r="D19" s="2">
        <v>0</v>
      </c>
      <c r="E19" s="1">
        <v>6</v>
      </c>
      <c r="F19" s="1">
        <v>8</v>
      </c>
      <c r="G19" s="1">
        <v>10</v>
      </c>
      <c r="H19" s="1">
        <v>9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f t="shared" si="0"/>
        <v>33</v>
      </c>
      <c r="B20" s="1">
        <v>788</v>
      </c>
      <c r="C20" s="1" t="s">
        <v>247</v>
      </c>
      <c r="D20" s="1">
        <v>0</v>
      </c>
      <c r="E20" s="1">
        <v>0</v>
      </c>
      <c r="F20" s="1"/>
      <c r="G20" s="1">
        <v>0</v>
      </c>
      <c r="H20" s="1">
        <v>0</v>
      </c>
      <c r="I20" s="1">
        <v>18</v>
      </c>
      <c r="J20" s="1">
        <v>15</v>
      </c>
      <c r="K20" s="1">
        <v>0</v>
      </c>
      <c r="L20" s="1">
        <v>0</v>
      </c>
    </row>
    <row r="21" spans="1:12" x14ac:dyDescent="0.25">
      <c r="A21" s="1">
        <f t="shared" si="0"/>
        <v>32</v>
      </c>
      <c r="B21" s="1">
        <v>894</v>
      </c>
      <c r="C21" s="1" t="s">
        <v>198</v>
      </c>
      <c r="D21" s="1">
        <v>0</v>
      </c>
      <c r="E21" s="1">
        <v>0</v>
      </c>
      <c r="F21" s="1">
        <v>0</v>
      </c>
      <c r="G21" s="1">
        <v>18</v>
      </c>
      <c r="H21" s="1">
        <v>14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">
        <f>D22+E22+F22+G22+H22+I22+J22+K22+L22</f>
        <v>29</v>
      </c>
      <c r="B22" s="1">
        <v>33</v>
      </c>
      <c r="C22" s="1" t="s">
        <v>274</v>
      </c>
      <c r="D22" s="1"/>
      <c r="E22" s="1"/>
      <c r="F22" s="1"/>
      <c r="G22" s="1"/>
      <c r="H22" s="1"/>
      <c r="I22" s="1"/>
      <c r="J22" s="1"/>
      <c r="K22" s="1">
        <v>13</v>
      </c>
      <c r="L22" s="1">
        <v>16</v>
      </c>
    </row>
    <row r="23" spans="1:12" x14ac:dyDescent="0.25">
      <c r="A23" s="1">
        <f>D23+E23+F23+G23+H23+I23+J23+K23+L23</f>
        <v>26</v>
      </c>
      <c r="B23" s="1">
        <v>22</v>
      </c>
      <c r="C23" s="1" t="s">
        <v>204</v>
      </c>
      <c r="D23" s="1">
        <v>0</v>
      </c>
      <c r="E23" s="1">
        <v>0</v>
      </c>
      <c r="F23" s="1">
        <v>0</v>
      </c>
      <c r="G23" s="1">
        <v>5</v>
      </c>
      <c r="H23" s="1">
        <v>0</v>
      </c>
      <c r="I23" s="1">
        <v>0</v>
      </c>
      <c r="J23" s="1">
        <v>0</v>
      </c>
      <c r="K23" s="1">
        <v>9</v>
      </c>
      <c r="L23" s="1">
        <v>12</v>
      </c>
    </row>
    <row r="24" spans="1:12" x14ac:dyDescent="0.25">
      <c r="A24" s="1">
        <f t="shared" si="0"/>
        <v>24</v>
      </c>
      <c r="B24" s="2">
        <v>292</v>
      </c>
      <c r="C24" s="2" t="s">
        <v>65</v>
      </c>
      <c r="D24" s="2">
        <v>0</v>
      </c>
      <c r="E24" s="1">
        <v>9</v>
      </c>
      <c r="F24" s="1">
        <v>7</v>
      </c>
      <c r="G24" s="1">
        <v>4</v>
      </c>
      <c r="H24" s="1">
        <v>4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1">
        <f t="shared" si="0"/>
        <v>24</v>
      </c>
      <c r="B25" s="2">
        <v>14</v>
      </c>
      <c r="C25" s="2" t="s">
        <v>61</v>
      </c>
      <c r="D25" s="2">
        <v>0</v>
      </c>
      <c r="E25" s="1">
        <v>13</v>
      </c>
      <c r="F25" s="1">
        <v>11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25">
      <c r="A26" s="1">
        <f t="shared" si="0"/>
        <v>24</v>
      </c>
      <c r="B26" s="2">
        <v>759</v>
      </c>
      <c r="C26" s="2" t="s">
        <v>62</v>
      </c>
      <c r="D26" s="2">
        <v>0</v>
      </c>
      <c r="E26" s="1">
        <v>12</v>
      </c>
      <c r="F26" s="1">
        <v>12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5">
      <c r="A27" s="1">
        <f t="shared" si="0"/>
        <v>22</v>
      </c>
      <c r="B27" s="1">
        <v>23</v>
      </c>
      <c r="C27" s="1" t="s">
        <v>201</v>
      </c>
      <c r="D27" s="1">
        <v>0</v>
      </c>
      <c r="E27" s="1">
        <v>0</v>
      </c>
      <c r="F27" s="1">
        <v>0</v>
      </c>
      <c r="G27" s="1">
        <v>11</v>
      </c>
      <c r="H27" s="1">
        <v>11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1">
        <f t="shared" si="0"/>
        <v>22</v>
      </c>
      <c r="B28" s="1">
        <v>880</v>
      </c>
      <c r="C28" s="1" t="s">
        <v>41</v>
      </c>
      <c r="D28" s="1">
        <v>22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1">
        <f>D29+E29+F29+G29+H29+I29+J29+K29+L29</f>
        <v>19</v>
      </c>
      <c r="B29" s="1">
        <v>859</v>
      </c>
      <c r="C29" s="1" t="s">
        <v>208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4</v>
      </c>
      <c r="J29" s="1">
        <v>8</v>
      </c>
      <c r="K29" s="1">
        <v>6</v>
      </c>
      <c r="L29" s="1">
        <v>0</v>
      </c>
    </row>
    <row r="30" spans="1:12" x14ac:dyDescent="0.25">
      <c r="A30" s="1">
        <f t="shared" si="0"/>
        <v>18</v>
      </c>
      <c r="B30" s="2">
        <v>13</v>
      </c>
      <c r="C30" s="2" t="s">
        <v>66</v>
      </c>
      <c r="D30" s="2">
        <v>0</v>
      </c>
      <c r="E30" s="1">
        <v>8</v>
      </c>
      <c r="F30" s="1">
        <v>10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1">
        <f t="shared" si="0"/>
        <v>16</v>
      </c>
      <c r="B31" s="1">
        <v>817</v>
      </c>
      <c r="C31" s="1" t="s">
        <v>44</v>
      </c>
      <c r="D31" s="1">
        <v>16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1">
        <f t="shared" si="0"/>
        <v>15</v>
      </c>
      <c r="B32" s="1">
        <v>219</v>
      </c>
      <c r="C32" s="1" t="s">
        <v>249</v>
      </c>
      <c r="D32" s="1">
        <v>0</v>
      </c>
      <c r="E32" s="1">
        <v>0</v>
      </c>
      <c r="F32" s="1"/>
      <c r="G32" s="1">
        <v>0</v>
      </c>
      <c r="H32" s="1">
        <v>0</v>
      </c>
      <c r="I32" s="1">
        <v>6</v>
      </c>
      <c r="J32" s="1">
        <v>9</v>
      </c>
      <c r="K32" s="1">
        <v>0</v>
      </c>
      <c r="L32" s="1">
        <v>0</v>
      </c>
    </row>
    <row r="33" spans="1:12" x14ac:dyDescent="0.25">
      <c r="A33" s="1">
        <f t="shared" si="0"/>
        <v>15</v>
      </c>
      <c r="B33" s="1">
        <v>1</v>
      </c>
      <c r="C33" s="1" t="s">
        <v>45</v>
      </c>
      <c r="D33" s="1">
        <v>15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1">
        <f t="shared" si="0"/>
        <v>14</v>
      </c>
      <c r="B34" s="1">
        <v>720</v>
      </c>
      <c r="C34" s="1" t="s">
        <v>52</v>
      </c>
      <c r="D34" s="1">
        <v>8</v>
      </c>
      <c r="E34" s="1">
        <v>0</v>
      </c>
      <c r="F34" s="1">
        <v>6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1">
        <f t="shared" si="0"/>
        <v>13</v>
      </c>
      <c r="B35" s="1">
        <v>135</v>
      </c>
      <c r="C35" s="1" t="s">
        <v>47</v>
      </c>
      <c r="D35" s="1">
        <v>13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1">
        <f t="shared" si="0"/>
        <v>13</v>
      </c>
      <c r="B36" s="2">
        <v>18</v>
      </c>
      <c r="C36" s="2" t="s">
        <v>72</v>
      </c>
      <c r="D36" s="2">
        <v>0</v>
      </c>
      <c r="E36" s="1">
        <v>0</v>
      </c>
      <c r="F36" s="1">
        <v>13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1">
        <f>D37+E37+F37+G37+H37+I37+J37+K37+L37</f>
        <v>12</v>
      </c>
      <c r="B37" s="1">
        <v>859</v>
      </c>
      <c r="C37" s="1" t="s">
        <v>272</v>
      </c>
      <c r="D37" s="1"/>
      <c r="E37" s="1"/>
      <c r="F37" s="1"/>
      <c r="G37" s="1"/>
      <c r="H37" s="1"/>
      <c r="I37" s="1"/>
      <c r="J37" s="1"/>
      <c r="K37" s="1">
        <v>5</v>
      </c>
      <c r="L37" s="1">
        <v>7</v>
      </c>
    </row>
    <row r="38" spans="1:12" x14ac:dyDescent="0.25">
      <c r="A38" s="1">
        <f t="shared" si="0"/>
        <v>12</v>
      </c>
      <c r="B38" s="1">
        <v>881</v>
      </c>
      <c r="C38" s="1" t="s">
        <v>48</v>
      </c>
      <c r="D38" s="1">
        <v>12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1">
        <f t="shared" si="0"/>
        <v>10</v>
      </c>
      <c r="B39" s="1">
        <v>628</v>
      </c>
      <c r="C39" s="1" t="s">
        <v>205</v>
      </c>
      <c r="D39" s="1">
        <v>0</v>
      </c>
      <c r="E39" s="1">
        <v>0</v>
      </c>
      <c r="F39" s="1">
        <v>0</v>
      </c>
      <c r="G39" s="1">
        <v>3</v>
      </c>
      <c r="H39" s="1">
        <v>7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1">
        <f t="shared" si="0"/>
        <v>10</v>
      </c>
      <c r="B40" s="2">
        <v>694</v>
      </c>
      <c r="C40" s="2" t="s">
        <v>64</v>
      </c>
      <c r="D40" s="2">
        <v>0</v>
      </c>
      <c r="E40" s="1">
        <v>10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1">
        <f>D41+E41+F41+G41+H41+I41+J41+K41+L41</f>
        <v>9</v>
      </c>
      <c r="B41" s="1">
        <v>769</v>
      </c>
      <c r="C41" s="1" t="s">
        <v>279</v>
      </c>
      <c r="D41" s="1"/>
      <c r="E41" s="1"/>
      <c r="F41" s="1"/>
      <c r="G41" s="1"/>
      <c r="H41" s="1"/>
      <c r="I41" s="1"/>
      <c r="J41" s="1"/>
      <c r="K41" s="1">
        <v>0</v>
      </c>
      <c r="L41" s="1">
        <v>9</v>
      </c>
    </row>
    <row r="42" spans="1:12" x14ac:dyDescent="0.25">
      <c r="A42" s="1">
        <f>D42+E42+F42+G42+H42+I42+J42+K42+L42</f>
        <v>9</v>
      </c>
      <c r="B42" s="1">
        <v>703</v>
      </c>
      <c r="C42" s="1" t="s">
        <v>58</v>
      </c>
      <c r="D42" s="1">
        <v>1</v>
      </c>
      <c r="E42" s="1">
        <v>0</v>
      </c>
      <c r="F42" s="1">
        <v>0</v>
      </c>
      <c r="G42" s="1">
        <v>8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25">
      <c r="A43" s="1">
        <f t="shared" si="0"/>
        <v>9</v>
      </c>
      <c r="B43" s="1">
        <v>12</v>
      </c>
      <c r="C43" s="1" t="s">
        <v>206</v>
      </c>
      <c r="D43" s="1">
        <v>0</v>
      </c>
      <c r="E43" s="1">
        <v>0</v>
      </c>
      <c r="F43" s="1">
        <v>0</v>
      </c>
      <c r="G43" s="1">
        <v>1</v>
      </c>
      <c r="H43" s="1">
        <v>3</v>
      </c>
      <c r="I43" s="1">
        <v>1</v>
      </c>
      <c r="J43" s="1">
        <v>4</v>
      </c>
      <c r="K43" s="1">
        <v>0</v>
      </c>
      <c r="L43" s="1">
        <v>0</v>
      </c>
    </row>
    <row r="44" spans="1:12" x14ac:dyDescent="0.25">
      <c r="A44" s="1">
        <f t="shared" si="0"/>
        <v>9</v>
      </c>
      <c r="B44" s="2">
        <v>888</v>
      </c>
      <c r="C44" s="2" t="s">
        <v>251</v>
      </c>
      <c r="D44" s="1">
        <v>0</v>
      </c>
      <c r="E44" s="1">
        <v>0</v>
      </c>
      <c r="F44" s="1"/>
      <c r="G44" s="1">
        <v>0</v>
      </c>
      <c r="H44" s="1">
        <v>0</v>
      </c>
      <c r="I44" s="2">
        <v>3</v>
      </c>
      <c r="J44" s="1">
        <v>6</v>
      </c>
      <c r="K44" s="1">
        <v>0</v>
      </c>
      <c r="L44" s="1">
        <v>0</v>
      </c>
    </row>
    <row r="45" spans="1:12" x14ac:dyDescent="0.25">
      <c r="A45" s="1">
        <f t="shared" si="0"/>
        <v>7</v>
      </c>
      <c r="B45" s="2">
        <v>719</v>
      </c>
      <c r="C45" s="2" t="s">
        <v>68</v>
      </c>
      <c r="D45" s="2">
        <v>0</v>
      </c>
      <c r="E45" s="1">
        <v>4</v>
      </c>
      <c r="F45" s="1">
        <v>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25">
      <c r="A46" s="1">
        <f t="shared" si="0"/>
        <v>6</v>
      </c>
      <c r="B46" s="1">
        <v>607</v>
      </c>
      <c r="C46" s="1" t="s">
        <v>54</v>
      </c>
      <c r="D46" s="1">
        <v>6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5">
      <c r="A47" s="1">
        <f t="shared" si="0"/>
        <v>5</v>
      </c>
      <c r="B47" s="1">
        <v>180</v>
      </c>
      <c r="C47" s="1" t="s">
        <v>250</v>
      </c>
      <c r="D47" s="1">
        <v>0</v>
      </c>
      <c r="E47" s="1">
        <v>0</v>
      </c>
      <c r="F47" s="1"/>
      <c r="G47" s="1">
        <v>0</v>
      </c>
      <c r="H47" s="1">
        <v>0</v>
      </c>
      <c r="I47" s="1">
        <v>5</v>
      </c>
      <c r="J47" s="1">
        <v>0</v>
      </c>
      <c r="K47" s="1">
        <v>0</v>
      </c>
      <c r="L47" s="1">
        <v>0</v>
      </c>
    </row>
    <row r="48" spans="1:12" x14ac:dyDescent="0.25">
      <c r="A48" s="1">
        <f t="shared" si="0"/>
        <v>5</v>
      </c>
      <c r="B48" s="2">
        <v>15</v>
      </c>
      <c r="C48" s="2" t="s">
        <v>70</v>
      </c>
      <c r="D48" s="2">
        <v>0</v>
      </c>
      <c r="E48" s="1">
        <v>1</v>
      </c>
      <c r="F48" s="1">
        <v>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25">
      <c r="A49" s="1">
        <f>D49+E49+F49+G49+H49+I49+J49+K49+L49</f>
        <v>4</v>
      </c>
      <c r="B49" s="1">
        <v>113</v>
      </c>
      <c r="C49" s="1" t="s">
        <v>273</v>
      </c>
      <c r="D49" s="1"/>
      <c r="E49" s="1"/>
      <c r="F49" s="1"/>
      <c r="G49" s="1"/>
      <c r="H49" s="1"/>
      <c r="I49" s="1"/>
      <c r="J49" s="1"/>
      <c r="K49" s="1">
        <v>4</v>
      </c>
      <c r="L49" s="1">
        <v>0</v>
      </c>
    </row>
    <row r="50" spans="1:12" x14ac:dyDescent="0.25">
      <c r="A50" s="1">
        <f t="shared" si="0"/>
        <v>4</v>
      </c>
      <c r="B50" s="1">
        <v>215</v>
      </c>
      <c r="C50" s="1" t="s">
        <v>55</v>
      </c>
      <c r="D50" s="1">
        <v>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1">
        <f t="shared" si="0"/>
        <v>3</v>
      </c>
      <c r="B51" s="1">
        <v>885</v>
      </c>
      <c r="C51" s="1" t="s">
        <v>56</v>
      </c>
      <c r="D51" s="1">
        <v>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1">
        <f t="shared" si="0"/>
        <v>2</v>
      </c>
      <c r="B52" s="1">
        <v>852</v>
      </c>
      <c r="C52" s="1" t="s">
        <v>57</v>
      </c>
      <c r="D52" s="1">
        <v>2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1">
        <f t="shared" si="0"/>
        <v>2</v>
      </c>
      <c r="B53" s="2">
        <v>11</v>
      </c>
      <c r="C53" s="2" t="s">
        <v>69</v>
      </c>
      <c r="D53" s="2">
        <v>0</v>
      </c>
      <c r="E53" s="1">
        <v>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1">
        <f t="shared" si="0"/>
        <v>2</v>
      </c>
      <c r="B54" s="1">
        <v>24</v>
      </c>
      <c r="C54" s="1" t="s">
        <v>210</v>
      </c>
      <c r="D54" s="1">
        <v>0</v>
      </c>
      <c r="E54" s="1">
        <v>0</v>
      </c>
      <c r="F54" s="1">
        <v>0</v>
      </c>
      <c r="G54" s="1">
        <v>0</v>
      </c>
      <c r="H54" s="1">
        <v>2</v>
      </c>
      <c r="I54" s="1">
        <v>0</v>
      </c>
      <c r="J54" s="1">
        <v>0</v>
      </c>
      <c r="K54" s="1">
        <v>0</v>
      </c>
      <c r="L54" s="1">
        <v>0</v>
      </c>
    </row>
    <row r="55" spans="1:12" x14ac:dyDescent="0.25">
      <c r="A55" s="1">
        <f t="shared" si="0"/>
        <v>2</v>
      </c>
      <c r="B55" s="2">
        <v>618</v>
      </c>
      <c r="C55" s="2" t="s">
        <v>73</v>
      </c>
      <c r="D55" s="2">
        <v>0</v>
      </c>
      <c r="E55" s="1">
        <v>0</v>
      </c>
      <c r="F55" s="1">
        <v>2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5">
      <c r="A56" s="1">
        <f t="shared" si="0"/>
        <v>1</v>
      </c>
      <c r="B56" s="2">
        <v>749</v>
      </c>
      <c r="C56" s="2" t="s">
        <v>71</v>
      </c>
      <c r="D56" s="2">
        <v>0</v>
      </c>
      <c r="E56" s="1">
        <v>0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25">
      <c r="A57" s="1">
        <f t="shared" si="0"/>
        <v>0</v>
      </c>
      <c r="B57" s="1">
        <v>7</v>
      </c>
      <c r="C57" s="1" t="s">
        <v>207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25">
      <c r="A58" s="1">
        <f t="shared" si="0"/>
        <v>0</v>
      </c>
      <c r="B58" s="1">
        <v>206</v>
      </c>
      <c r="C58" s="1" t="s">
        <v>209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25">
      <c r="A59" s="1">
        <f t="shared" si="0"/>
        <v>0</v>
      </c>
      <c r="B59" s="1">
        <v>686</v>
      </c>
      <c r="C59" s="1" t="s">
        <v>211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1">
        <f t="shared" si="0"/>
        <v>0</v>
      </c>
      <c r="B60" s="1">
        <v>207</v>
      </c>
      <c r="C60" s="1" t="s">
        <v>212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25">
      <c r="A61" s="1">
        <f t="shared" si="0"/>
        <v>0</v>
      </c>
      <c r="B61" s="1">
        <v>804</v>
      </c>
      <c r="C61" s="1" t="s">
        <v>213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25">
      <c r="A62" s="1">
        <f t="shared" si="0"/>
        <v>0</v>
      </c>
      <c r="B62" s="1">
        <v>20</v>
      </c>
      <c r="C62" s="1" t="s">
        <v>214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25">
      <c r="A63" s="1">
        <f t="shared" si="0"/>
        <v>0</v>
      </c>
      <c r="B63" s="1">
        <v>222</v>
      </c>
      <c r="C63" s="1" t="s">
        <v>215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1">
        <f t="shared" si="0"/>
        <v>0</v>
      </c>
      <c r="B64" s="2">
        <v>221</v>
      </c>
      <c r="C64" s="2" t="s">
        <v>252</v>
      </c>
      <c r="D64" s="1">
        <v>0</v>
      </c>
      <c r="E64" s="1">
        <v>0</v>
      </c>
      <c r="F64" s="1"/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1">
        <f t="shared" si="0"/>
        <v>0</v>
      </c>
      <c r="B65" s="2">
        <v>69</v>
      </c>
      <c r="C65" s="2" t="s">
        <v>253</v>
      </c>
      <c r="D65" s="1">
        <v>0</v>
      </c>
      <c r="E65" s="1">
        <v>0</v>
      </c>
      <c r="F65" s="1"/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 spans="1:12" x14ac:dyDescent="0.25">
      <c r="A66" s="1">
        <f t="shared" si="0"/>
        <v>0</v>
      </c>
      <c r="B66" s="2">
        <v>895</v>
      </c>
      <c r="C66" s="2" t="s">
        <v>254</v>
      </c>
      <c r="D66" s="1">
        <v>0</v>
      </c>
      <c r="E66" s="1">
        <v>0</v>
      </c>
      <c r="F66" s="1"/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sortState ref="A2:F36">
    <sortCondition descending="1"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B15" sqref="B15"/>
    </sheetView>
  </sheetViews>
  <sheetFormatPr defaultRowHeight="15" x14ac:dyDescent="0.25"/>
  <cols>
    <col min="3" max="3" width="15.85546875" bestFit="1" customWidth="1"/>
    <col min="5" max="6" width="13.5703125" bestFit="1" customWidth="1"/>
    <col min="7" max="8" width="14.140625" bestFit="1" customWidth="1"/>
    <col min="9" max="12" width="15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172</v>
      </c>
      <c r="H1" s="3" t="s">
        <v>173</v>
      </c>
      <c r="I1" s="5" t="s">
        <v>222</v>
      </c>
      <c r="J1" s="5" t="s">
        <v>223</v>
      </c>
      <c r="K1" s="5" t="s">
        <v>222</v>
      </c>
      <c r="L1" s="5" t="s">
        <v>223</v>
      </c>
    </row>
    <row r="2" spans="1:12" x14ac:dyDescent="0.25">
      <c r="A2" s="1">
        <f>D2+E2+F2+G2+H2+I2+J2+K2+L2</f>
        <v>225</v>
      </c>
      <c r="B2" s="1">
        <v>94</v>
      </c>
      <c r="C2" s="1" t="s">
        <v>74</v>
      </c>
      <c r="D2" s="1">
        <v>25</v>
      </c>
      <c r="E2" s="1">
        <v>25</v>
      </c>
      <c r="F2" s="1">
        <v>25</v>
      </c>
      <c r="G2" s="1">
        <v>25</v>
      </c>
      <c r="H2" s="1">
        <v>25</v>
      </c>
      <c r="I2" s="1">
        <v>25</v>
      </c>
      <c r="J2" s="1">
        <v>25</v>
      </c>
      <c r="K2" s="1">
        <v>25</v>
      </c>
      <c r="L2" s="1">
        <v>25</v>
      </c>
    </row>
    <row r="3" spans="1:12" x14ac:dyDescent="0.25">
      <c r="A3" s="1">
        <f>D3+E3+F3+G3+H3+I3+J3+K3+L3</f>
        <v>164</v>
      </c>
      <c r="B3" s="1">
        <v>72</v>
      </c>
      <c r="C3" s="1" t="s">
        <v>78</v>
      </c>
      <c r="D3" s="1">
        <v>0</v>
      </c>
      <c r="E3" s="1">
        <v>20</v>
      </c>
      <c r="F3" s="1">
        <v>20</v>
      </c>
      <c r="G3" s="1">
        <v>22</v>
      </c>
      <c r="H3" s="1">
        <v>22</v>
      </c>
      <c r="I3" s="1">
        <v>18</v>
      </c>
      <c r="J3" s="1">
        <v>22</v>
      </c>
      <c r="K3" s="1">
        <v>18</v>
      </c>
      <c r="L3" s="1">
        <v>22</v>
      </c>
    </row>
    <row r="4" spans="1:12" x14ac:dyDescent="0.25">
      <c r="A4" s="1">
        <f>D4+E4+F4+I4+J4+K4+L4</f>
        <v>131</v>
      </c>
      <c r="B4" s="1">
        <v>90</v>
      </c>
      <c r="C4" s="1" t="s">
        <v>75</v>
      </c>
      <c r="D4" s="1">
        <v>22</v>
      </c>
      <c r="E4" s="1">
        <v>16</v>
      </c>
      <c r="F4" s="1">
        <v>18</v>
      </c>
      <c r="G4" s="1">
        <v>0</v>
      </c>
      <c r="H4" s="1">
        <v>0</v>
      </c>
      <c r="I4" s="1">
        <v>22</v>
      </c>
      <c r="J4" s="1">
        <v>20</v>
      </c>
      <c r="K4" s="1">
        <v>15</v>
      </c>
      <c r="L4" s="1">
        <v>18</v>
      </c>
    </row>
    <row r="5" spans="1:12" x14ac:dyDescent="0.25">
      <c r="A5" s="1">
        <f t="shared" ref="A5:A6" si="0">D5+E5+F5+G5+H5+I5+J5+K5+L5</f>
        <v>120</v>
      </c>
      <c r="B5" s="1">
        <v>96</v>
      </c>
      <c r="C5" s="1" t="s">
        <v>80</v>
      </c>
      <c r="D5" s="1">
        <v>0</v>
      </c>
      <c r="E5" s="1">
        <v>15</v>
      </c>
      <c r="F5" s="1">
        <v>16</v>
      </c>
      <c r="G5" s="1">
        <v>20</v>
      </c>
      <c r="H5" s="1">
        <v>20</v>
      </c>
      <c r="I5" s="1">
        <v>20</v>
      </c>
      <c r="J5" s="1">
        <v>0</v>
      </c>
      <c r="K5" s="1">
        <v>14</v>
      </c>
      <c r="L5" s="1">
        <v>15</v>
      </c>
    </row>
    <row r="6" spans="1:12" x14ac:dyDescent="0.25">
      <c r="A6" s="1">
        <f t="shared" si="0"/>
        <v>66</v>
      </c>
      <c r="B6" s="1">
        <v>93</v>
      </c>
      <c r="C6" s="1" t="s">
        <v>77</v>
      </c>
      <c r="D6" s="1">
        <v>0</v>
      </c>
      <c r="E6" s="1">
        <v>22</v>
      </c>
      <c r="F6" s="1">
        <v>22</v>
      </c>
      <c r="G6" s="1">
        <v>0</v>
      </c>
      <c r="H6" s="1">
        <v>0</v>
      </c>
      <c r="I6" s="1">
        <v>0</v>
      </c>
      <c r="J6" s="1">
        <v>0</v>
      </c>
      <c r="K6" s="1">
        <v>22</v>
      </c>
      <c r="L6" s="1">
        <v>0</v>
      </c>
    </row>
    <row r="7" spans="1:12" x14ac:dyDescent="0.25">
      <c r="A7" s="1">
        <f t="shared" ref="A7" si="1">D7+E7+F7+G7+H7+I7+J7+K7+L7</f>
        <v>50</v>
      </c>
      <c r="B7" s="1">
        <v>88</v>
      </c>
      <c r="C7" s="1" t="s">
        <v>79</v>
      </c>
      <c r="D7" s="1">
        <v>0</v>
      </c>
      <c r="E7" s="1">
        <v>18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16</v>
      </c>
      <c r="L7" s="1">
        <v>16</v>
      </c>
    </row>
    <row r="8" spans="1:12" x14ac:dyDescent="0.25">
      <c r="A8" s="1">
        <f>D8+E8+F8+G8+H8+I8+J8+K8+L8</f>
        <v>40</v>
      </c>
      <c r="B8" s="1">
        <v>96</v>
      </c>
      <c r="C8" s="1" t="s">
        <v>124</v>
      </c>
      <c r="D8" s="1"/>
      <c r="E8" s="1"/>
      <c r="F8" s="1"/>
      <c r="G8" s="1"/>
      <c r="H8" s="1"/>
      <c r="I8" s="1"/>
      <c r="J8" s="1"/>
      <c r="K8" s="1">
        <v>20</v>
      </c>
      <c r="L8" s="1">
        <v>20</v>
      </c>
    </row>
    <row r="9" spans="1:12" x14ac:dyDescent="0.25">
      <c r="A9" s="1">
        <f>D9+E9+F9+I9+J9+K9+L9</f>
        <v>20</v>
      </c>
      <c r="B9" s="1">
        <v>1</v>
      </c>
      <c r="C9" s="1" t="s">
        <v>76</v>
      </c>
      <c r="D9" s="1">
        <v>20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sortState ref="A2:F8">
    <sortCondition descending="1"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13</vt:i4>
      </vt:variant>
    </vt:vector>
  </HeadingPairs>
  <TitlesOfParts>
    <vt:vector size="13" baseType="lpstr">
      <vt:lpstr>LADY15plus</vt:lpstr>
      <vt:lpstr>PITBIKE</vt:lpstr>
      <vt:lpstr>HISTORIK</vt:lpstr>
      <vt:lpstr>LADY15</vt:lpstr>
      <vt:lpstr>LADY PROFI</vt:lpstr>
      <vt:lpstr>65</vt:lpstr>
      <vt:lpstr>AMATER</vt:lpstr>
      <vt:lpstr>HOBBY</vt:lpstr>
      <vt:lpstr>DORAST</vt:lpstr>
      <vt:lpstr>VETERÁN</vt:lpstr>
      <vt:lpstr>ELIT</vt:lpstr>
      <vt:lpstr>JUNIOR</vt:lpstr>
      <vt:lpstr>PROFI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</dc:creator>
  <cp:lastModifiedBy>Ifča</cp:lastModifiedBy>
  <dcterms:created xsi:type="dcterms:W3CDTF">2017-06-13T07:30:46Z</dcterms:created>
  <dcterms:modified xsi:type="dcterms:W3CDTF">2018-02-08T11:15:44Z</dcterms:modified>
</cp:coreProperties>
</file>